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potyram\Desktop\Prognoza dla gmin\Tabelki\Gotowe pliki\0224 ząbkowicki\"/>
    </mc:Choice>
  </mc:AlternateContent>
  <bookViews>
    <workbookView xWindow="0" yWindow="0" windowWidth="28770" windowHeight="11760"/>
  </bookViews>
  <sheets>
    <sheet name="ekon. i biol. grupy wieku" sheetId="1" r:id="rId1"/>
    <sheet name="wykres słupkowy" sheetId="2" r:id="rId2"/>
    <sheet name="ruch naturalny i wędrówkowy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2" l="1"/>
  <c r="AA21" i="2" s="1"/>
  <c r="Y21" i="2"/>
  <c r="F15" i="2" s="1"/>
  <c r="AA17" i="2"/>
  <c r="Z17" i="2"/>
  <c r="G15" i="2"/>
  <c r="G14" i="2"/>
  <c r="F14" i="2"/>
  <c r="G8" i="2"/>
  <c r="F8" i="2"/>
  <c r="G7" i="2"/>
  <c r="F7" i="2"/>
  <c r="G11" i="2" l="1"/>
  <c r="G17" i="2" s="1"/>
  <c r="G9" i="2"/>
  <c r="G16" i="2" s="1"/>
  <c r="G10" i="2"/>
  <c r="Z21" i="2"/>
  <c r="F11" i="2" l="1"/>
  <c r="F9" i="2"/>
  <c r="F10" i="2"/>
  <c r="G18" i="2"/>
  <c r="F16" i="2" l="1"/>
  <c r="F17" i="2"/>
  <c r="F18" i="2" l="1"/>
</calcChain>
</file>

<file path=xl/sharedStrings.xml><?xml version="1.0" encoding="utf-8"?>
<sst xmlns="http://schemas.openxmlformats.org/spreadsheetml/2006/main" count="96" uniqueCount="58">
  <si>
    <t>Ludność według płci oraz ekonomicznych i biologicznych grup wieku, stan w dniu 31.XII</t>
  </si>
  <si>
    <t xml:space="preserve"> </t>
  </si>
  <si>
    <t>Gmina</t>
  </si>
  <si>
    <t xml:space="preserve">Stoszowice </t>
  </si>
  <si>
    <t>Typ</t>
  </si>
  <si>
    <t>wiejska</t>
  </si>
  <si>
    <t>Województwo</t>
  </si>
  <si>
    <t>dolnośląskie</t>
  </si>
  <si>
    <t>Powiat</t>
  </si>
  <si>
    <t>ząbkowicki</t>
  </si>
  <si>
    <t>Płeć</t>
  </si>
  <si>
    <t>Wiek</t>
  </si>
  <si>
    <t>Ogółem</t>
  </si>
  <si>
    <t>przedprodukcyjny 0-17</t>
  </si>
  <si>
    <t>produkcyjny 18-59/64</t>
  </si>
  <si>
    <t xml:space="preserve">  mobilny 18-44</t>
  </si>
  <si>
    <t xml:space="preserve">  niemobilny  44-59/64</t>
  </si>
  <si>
    <t>poprodukcyjny 60+/65+</t>
  </si>
  <si>
    <t>0-14</t>
  </si>
  <si>
    <t>15-59</t>
  </si>
  <si>
    <t>60+</t>
  </si>
  <si>
    <t>15-64</t>
  </si>
  <si>
    <t>65+</t>
  </si>
  <si>
    <t>80+</t>
  </si>
  <si>
    <t>Mężczyźni</t>
  </si>
  <si>
    <t>produkcyjny 18-64</t>
  </si>
  <si>
    <t xml:space="preserve">  niemobilny  44-64</t>
  </si>
  <si>
    <t>poprodukcyjny 65+</t>
  </si>
  <si>
    <t>Kobiety</t>
  </si>
  <si>
    <t>produkcyjny 18-59</t>
  </si>
  <si>
    <t xml:space="preserve">  niemobilny - 44-59</t>
  </si>
  <si>
    <t>poprodukcyjny 60+</t>
  </si>
  <si>
    <t>15-49</t>
  </si>
  <si>
    <t>ROK 1</t>
  </si>
  <si>
    <r>
      <t xml:space="preserve">STRUKTURA LUDNOŚĆI </t>
    </r>
    <r>
      <rPr>
        <b/>
        <i/>
        <sz val="10"/>
        <rFont val="Arial"/>
        <family val="2"/>
        <charset val="238"/>
      </rPr>
      <t>(w %)</t>
    </r>
  </si>
  <si>
    <t>ROK 2</t>
  </si>
  <si>
    <t>przedprodukcyjny</t>
  </si>
  <si>
    <t>produkcyjny</t>
  </si>
  <si>
    <t>poprodukcyjny</t>
  </si>
  <si>
    <t>Płeć 1</t>
  </si>
  <si>
    <t>OBCIĄŻENIE</t>
  </si>
  <si>
    <t>przedprodukcyjnym</t>
  </si>
  <si>
    <t>poprodukcyjnym</t>
  </si>
  <si>
    <t>Płeć 2</t>
  </si>
  <si>
    <t>nieprodukcyjnym</t>
  </si>
  <si>
    <t>Ruch naturalny i wędrówkowy 2017 - 2030</t>
  </si>
  <si>
    <t>Rok</t>
  </si>
  <si>
    <t>Ludność,         stan w dniu 31 XII</t>
  </si>
  <si>
    <t>Ruch naturalny</t>
  </si>
  <si>
    <t>Migracje wewnętrzne na pobyt stały</t>
  </si>
  <si>
    <t>Migracje zagraniczne na pobyt stały</t>
  </si>
  <si>
    <t>Urodzenia</t>
  </si>
  <si>
    <t>Zgony</t>
  </si>
  <si>
    <t>Napływ</t>
  </si>
  <si>
    <t>Odpływ</t>
  </si>
  <si>
    <t>Saldo</t>
  </si>
  <si>
    <t>Imigracja</t>
  </si>
  <si>
    <t>Emigracja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</si>
</sst>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+##0;\-##0;0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5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3E6B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/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</cellStyleXfs>
  <cellXfs count="12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Border="1" applyAlignment="1"/>
    <xf numFmtId="1" fontId="1" fillId="3" borderId="4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left" vertical="top" wrapText="1"/>
    </xf>
    <xf numFmtId="0" fontId="5" fillId="4" borderId="8" xfId="1" applyFont="1" applyFill="1" applyBorder="1" applyAlignment="1">
      <alignment horizontal="left" vertical="center" wrapText="1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6" fillId="4" borderId="12" xfId="1" applyFont="1" applyFill="1" applyBorder="1" applyAlignment="1">
      <alignment horizontal="left" vertical="top" wrapText="1"/>
    </xf>
    <xf numFmtId="0" fontId="6" fillId="4" borderId="13" xfId="1" applyFont="1" applyFill="1" applyBorder="1" applyAlignment="1">
      <alignment horizontal="left" vertical="center" wrapText="1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0" fontId="6" fillId="4" borderId="17" xfId="1" applyFont="1" applyFill="1" applyBorder="1" applyAlignment="1">
      <alignment horizontal="left" vertical="center" wrapText="1"/>
    </xf>
    <xf numFmtId="0" fontId="6" fillId="4" borderId="18" xfId="1" applyFont="1" applyFill="1" applyBorder="1" applyAlignment="1">
      <alignment horizontal="left" vertical="center" wrapText="1"/>
    </xf>
    <xf numFmtId="0" fontId="6" fillId="4" borderId="19" xfId="1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top" wrapText="1"/>
    </xf>
    <xf numFmtId="0" fontId="5" fillId="5" borderId="8" xfId="1" applyFont="1" applyFill="1" applyBorder="1" applyAlignment="1">
      <alignment horizontal="left" vertical="top" wrapText="1"/>
    </xf>
    <xf numFmtId="0" fontId="6" fillId="5" borderId="12" xfId="1" applyFont="1" applyFill="1" applyBorder="1" applyAlignment="1">
      <alignment horizontal="left" vertical="top" wrapText="1"/>
    </xf>
    <xf numFmtId="0" fontId="6" fillId="5" borderId="13" xfId="1" applyFont="1" applyFill="1" applyBorder="1" applyAlignment="1">
      <alignment horizontal="left" vertical="top" wrapText="1"/>
    </xf>
    <xf numFmtId="0" fontId="5" fillId="6" borderId="7" xfId="1" applyFont="1" applyFill="1" applyBorder="1" applyAlignment="1">
      <alignment horizontal="left" vertical="top" wrapText="1"/>
    </xf>
    <xf numFmtId="0" fontId="5" fillId="6" borderId="8" xfId="1" applyFont="1" applyFill="1" applyBorder="1" applyAlignment="1">
      <alignment horizontal="left" vertical="top" wrapText="1"/>
    </xf>
    <xf numFmtId="0" fontId="6" fillId="6" borderId="12" xfId="1" applyFont="1" applyFill="1" applyBorder="1" applyAlignment="1">
      <alignment horizontal="left" vertical="top" wrapText="1"/>
    </xf>
    <xf numFmtId="0" fontId="6" fillId="6" borderId="13" xfId="1" applyFont="1" applyFill="1" applyBorder="1" applyAlignment="1">
      <alignment horizontal="left" vertical="top" wrapText="1"/>
    </xf>
    <xf numFmtId="0" fontId="6" fillId="6" borderId="20" xfId="1" applyFont="1" applyFill="1" applyBorder="1" applyAlignment="1">
      <alignment horizontal="left" vertical="top" wrapText="1"/>
    </xf>
    <xf numFmtId="0" fontId="6" fillId="6" borderId="21" xfId="1" applyFont="1" applyFill="1" applyBorder="1" applyAlignment="1">
      <alignment horizontal="left" vertical="top" wrapText="1"/>
    </xf>
    <xf numFmtId="3" fontId="3" fillId="0" borderId="22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9" fillId="0" borderId="0" xfId="2" applyFont="1" applyAlignment="1" applyProtection="1">
      <alignment horizontal="center"/>
      <protection locked="0" hidden="1"/>
    </xf>
    <xf numFmtId="0" fontId="8" fillId="0" borderId="0" xfId="2" applyProtection="1">
      <protection locked="0" hidden="1"/>
    </xf>
    <xf numFmtId="0" fontId="8" fillId="0" borderId="0" xfId="2" applyFont="1" applyProtection="1">
      <protection locked="0" hidden="1"/>
    </xf>
    <xf numFmtId="0" fontId="8" fillId="0" borderId="0" xfId="2" applyProtection="1"/>
    <xf numFmtId="0" fontId="1" fillId="0" borderId="0" xfId="2" applyFont="1" applyAlignment="1" applyProtection="1">
      <alignment horizontal="center" vertical="center"/>
      <protection locked="0" hidden="1"/>
    </xf>
    <xf numFmtId="0" fontId="10" fillId="7" borderId="2" xfId="3" applyFont="1" applyFill="1" applyBorder="1" applyAlignment="1" applyProtection="1">
      <alignment horizontal="center" vertical="center"/>
      <protection locked="0" hidden="1"/>
    </xf>
    <xf numFmtId="0" fontId="10" fillId="7" borderId="25" xfId="3" applyFont="1" applyFill="1" applyBorder="1" applyAlignment="1" applyProtection="1">
      <alignment horizontal="center" vertical="center"/>
      <protection locked="0" hidden="1"/>
    </xf>
    <xf numFmtId="0" fontId="10" fillId="7" borderId="3" xfId="3" applyFont="1" applyFill="1" applyBorder="1" applyAlignment="1" applyProtection="1">
      <alignment horizontal="center" vertical="center"/>
      <protection locked="0" hidden="1"/>
    </xf>
    <xf numFmtId="0" fontId="12" fillId="7" borderId="26" xfId="3" applyFont="1" applyFill="1" applyBorder="1" applyProtection="1">
      <protection locked="0" hidden="1"/>
    </xf>
    <xf numFmtId="0" fontId="10" fillId="7" borderId="26" xfId="3" applyFont="1" applyFill="1" applyBorder="1" applyAlignment="1" applyProtection="1">
      <alignment horizontal="center" vertical="center"/>
      <protection locked="0" hidden="1"/>
    </xf>
    <xf numFmtId="0" fontId="10" fillId="7" borderId="27" xfId="3" applyFont="1" applyFill="1" applyBorder="1" applyAlignment="1" applyProtection="1">
      <alignment horizontal="center" vertical="center"/>
      <protection locked="0" hidden="1"/>
    </xf>
    <xf numFmtId="0" fontId="9" fillId="0" borderId="0" xfId="2" applyFont="1" applyAlignment="1" applyProtection="1">
      <alignment horizontal="center"/>
      <protection locked="0" hidden="1"/>
    </xf>
    <xf numFmtId="0" fontId="12" fillId="7" borderId="2" xfId="3" applyFont="1" applyFill="1" applyBorder="1" applyProtection="1">
      <protection locked="0" hidden="1"/>
    </xf>
    <xf numFmtId="0" fontId="10" fillId="7" borderId="2" xfId="3" applyFont="1" applyFill="1" applyBorder="1" applyAlignment="1" applyProtection="1">
      <alignment horizontal="center" vertical="center"/>
      <protection locked="0" hidden="1"/>
    </xf>
    <xf numFmtId="0" fontId="10" fillId="7" borderId="1" xfId="3" applyFont="1" applyFill="1" applyBorder="1" applyAlignment="1" applyProtection="1">
      <alignment horizontal="center" vertical="center"/>
      <protection locked="0" hidden="1"/>
    </xf>
    <xf numFmtId="0" fontId="5" fillId="4" borderId="28" xfId="1" applyFont="1" applyFill="1" applyBorder="1" applyAlignment="1" applyProtection="1">
      <alignment horizontal="left" vertical="center" wrapText="1"/>
      <protection locked="0" hidden="1"/>
    </xf>
    <xf numFmtId="164" fontId="8" fillId="0" borderId="27" xfId="2" applyNumberFormat="1" applyBorder="1" applyAlignment="1" applyProtection="1">
      <alignment horizontal="center" vertical="center"/>
      <protection locked="0" hidden="1"/>
    </xf>
    <xf numFmtId="0" fontId="5" fillId="4" borderId="29" xfId="1" applyFont="1" applyFill="1" applyBorder="1" applyAlignment="1" applyProtection="1">
      <alignment horizontal="left" vertical="center" wrapText="1"/>
      <protection locked="0" hidden="1"/>
    </xf>
    <xf numFmtId="164" fontId="8" fillId="0" borderId="15" xfId="2" applyNumberFormat="1" applyBorder="1" applyAlignment="1" applyProtection="1">
      <alignment horizontal="center" vertical="center"/>
      <protection locked="0" hidden="1"/>
    </xf>
    <xf numFmtId="0" fontId="5" fillId="4" borderId="30" xfId="1" applyFont="1" applyFill="1" applyBorder="1" applyAlignment="1" applyProtection="1">
      <alignment horizontal="left" vertical="center" wrapText="1"/>
      <protection locked="0" hidden="1"/>
    </xf>
    <xf numFmtId="164" fontId="8" fillId="0" borderId="31" xfId="2" applyNumberFormat="1" applyBorder="1" applyAlignment="1" applyProtection="1">
      <alignment horizontal="center" vertical="center"/>
      <protection locked="0" hidden="1"/>
    </xf>
    <xf numFmtId="0" fontId="7" fillId="0" borderId="0" xfId="2" applyFont="1" applyFill="1" applyProtection="1">
      <protection locked="0" hidden="1"/>
    </xf>
    <xf numFmtId="0" fontId="7" fillId="0" borderId="0" xfId="2" applyFont="1" applyFill="1" applyProtection="1"/>
    <xf numFmtId="0" fontId="10" fillId="7" borderId="26" xfId="3" applyFont="1" applyFill="1" applyBorder="1" applyProtection="1">
      <protection locked="0" hidden="1"/>
    </xf>
    <xf numFmtId="0" fontId="5" fillId="4" borderId="28" xfId="1" applyFont="1" applyFill="1" applyBorder="1" applyAlignment="1" applyProtection="1">
      <alignment vertical="center" wrapText="1"/>
      <protection locked="0" hidden="1"/>
    </xf>
    <xf numFmtId="1" fontId="8" fillId="0" borderId="28" xfId="2" applyNumberFormat="1" applyBorder="1" applyAlignment="1" applyProtection="1">
      <alignment horizontal="center" vertical="center"/>
      <protection locked="0" hidden="1"/>
    </xf>
    <xf numFmtId="0" fontId="5" fillId="4" borderId="29" xfId="1" applyFont="1" applyFill="1" applyBorder="1" applyAlignment="1" applyProtection="1">
      <alignment vertical="center" wrapText="1"/>
      <protection locked="0" hidden="1"/>
    </xf>
    <xf numFmtId="1" fontId="8" fillId="0" borderId="29" xfId="2" applyNumberFormat="1" applyBorder="1" applyAlignment="1" applyProtection="1">
      <alignment horizontal="center" vertical="center"/>
      <protection locked="0" hidden="1"/>
    </xf>
    <xf numFmtId="0" fontId="8" fillId="0" borderId="0" xfId="2" applyFill="1" applyProtection="1">
      <protection locked="0" hidden="1"/>
    </xf>
    <xf numFmtId="0" fontId="9" fillId="0" borderId="0" xfId="2" applyFont="1" applyAlignment="1" applyProtection="1">
      <alignment horizontal="center" vertical="center"/>
      <protection locked="0" hidden="1"/>
    </xf>
    <xf numFmtId="0" fontId="5" fillId="4" borderId="30" xfId="1" applyFont="1" applyFill="1" applyBorder="1" applyAlignment="1" applyProtection="1">
      <alignment vertical="center" wrapText="1"/>
      <protection locked="0" hidden="1"/>
    </xf>
    <xf numFmtId="1" fontId="8" fillId="0" borderId="30" xfId="2" applyNumberFormat="1" applyBorder="1" applyAlignment="1" applyProtection="1">
      <alignment horizontal="center" vertical="center"/>
      <protection locked="0" hidden="1"/>
    </xf>
    <xf numFmtId="0" fontId="7" fillId="0" borderId="0" xfId="2" applyFont="1" applyFill="1" applyProtection="1">
      <protection hidden="1"/>
    </xf>
    <xf numFmtId="2" fontId="8" fillId="0" borderId="0" xfId="2" applyNumberFormat="1" applyProtection="1">
      <protection locked="0" hidden="1"/>
    </xf>
    <xf numFmtId="0" fontId="8" fillId="0" borderId="0" xfId="2" applyProtection="1">
      <protection locked="0"/>
    </xf>
    <xf numFmtId="0" fontId="8" fillId="0" borderId="0" xfId="2" applyFill="1" applyProtection="1"/>
    <xf numFmtId="0" fontId="8" fillId="0" borderId="0" xfId="2" applyFill="1" applyProtection="1">
      <protection locked="0"/>
    </xf>
    <xf numFmtId="0" fontId="1" fillId="0" borderId="0" xfId="4" applyFont="1" applyAlignment="1">
      <alignment horizontal="left"/>
    </xf>
    <xf numFmtId="0" fontId="1" fillId="0" borderId="0" xfId="4" applyFont="1" applyAlignment="1">
      <alignment horizontal="left"/>
    </xf>
    <xf numFmtId="0" fontId="4" fillId="0" borderId="0" xfId="5"/>
    <xf numFmtId="0" fontId="8" fillId="0" borderId="0" xfId="4"/>
    <xf numFmtId="4" fontId="13" fillId="7" borderId="32" xfId="4" applyNumberFormat="1" applyFont="1" applyFill="1" applyBorder="1" applyAlignment="1">
      <alignment horizontal="center" vertical="center" wrapText="1"/>
    </xf>
    <xf numFmtId="4" fontId="8" fillId="7" borderId="32" xfId="4" applyNumberFormat="1" applyFont="1" applyFill="1" applyBorder="1" applyAlignment="1">
      <alignment horizontal="center" vertical="center" wrapText="1"/>
    </xf>
    <xf numFmtId="0" fontId="13" fillId="3" borderId="33" xfId="4" applyFont="1" applyFill="1" applyBorder="1" applyAlignment="1">
      <alignment horizontal="center" vertical="center"/>
    </xf>
    <xf numFmtId="0" fontId="13" fillId="3" borderId="34" xfId="4" applyFont="1" applyFill="1" applyBorder="1" applyAlignment="1">
      <alignment horizontal="center" vertical="center"/>
    </xf>
    <xf numFmtId="0" fontId="13" fillId="7" borderId="35" xfId="4" applyFont="1" applyFill="1" applyBorder="1" applyAlignment="1">
      <alignment horizontal="center" vertical="center" wrapText="1"/>
    </xf>
    <xf numFmtId="0" fontId="13" fillId="7" borderId="36" xfId="4" applyFont="1" applyFill="1" applyBorder="1" applyAlignment="1">
      <alignment horizontal="center" vertical="center" wrapText="1"/>
    </xf>
    <xf numFmtId="0" fontId="13" fillId="7" borderId="37" xfId="4" applyFont="1" applyFill="1" applyBorder="1" applyAlignment="1">
      <alignment horizontal="center" vertical="center" wrapText="1"/>
    </xf>
    <xf numFmtId="0" fontId="13" fillId="3" borderId="33" xfId="4" applyFont="1" applyFill="1" applyBorder="1" applyAlignment="1">
      <alignment horizontal="center" vertical="center" wrapText="1"/>
    </xf>
    <xf numFmtId="0" fontId="13" fillId="3" borderId="34" xfId="4" applyFont="1" applyFill="1" applyBorder="1" applyAlignment="1">
      <alignment horizontal="center" vertical="center" wrapText="1"/>
    </xf>
    <xf numFmtId="4" fontId="13" fillId="7" borderId="38" xfId="4" applyNumberFormat="1" applyFont="1" applyFill="1" applyBorder="1" applyAlignment="1">
      <alignment horizontal="center" vertical="center" wrapText="1"/>
    </xf>
    <xf numFmtId="4" fontId="8" fillId="7" borderId="38" xfId="4" applyNumberFormat="1" applyFont="1" applyFill="1" applyBorder="1" applyAlignment="1">
      <alignment horizontal="center" vertical="center" wrapText="1"/>
    </xf>
    <xf numFmtId="4" fontId="8" fillId="3" borderId="4" xfId="4" applyNumberFormat="1" applyFont="1" applyFill="1" applyBorder="1" applyAlignment="1">
      <alignment horizontal="center" vertical="center" wrapText="1"/>
    </xf>
    <xf numFmtId="4" fontId="8" fillId="3" borderId="39" xfId="4" applyNumberFormat="1" applyFont="1" applyFill="1" applyBorder="1" applyAlignment="1">
      <alignment horizontal="center" vertical="center" wrapText="1"/>
    </xf>
    <xf numFmtId="4" fontId="8" fillId="7" borderId="40" xfId="4" applyNumberFormat="1" applyFont="1" applyFill="1" applyBorder="1" applyAlignment="1">
      <alignment horizontal="center" vertical="center" wrapText="1"/>
    </xf>
    <xf numFmtId="4" fontId="8" fillId="7" borderId="41" xfId="4" applyNumberFormat="1" applyFont="1" applyFill="1" applyBorder="1" applyAlignment="1">
      <alignment horizontal="center" vertical="center" wrapText="1"/>
    </xf>
    <xf numFmtId="4" fontId="8" fillId="7" borderId="42" xfId="4" applyNumberFormat="1" applyFont="1" applyFill="1" applyBorder="1" applyAlignment="1">
      <alignment horizontal="center" vertical="center" wrapText="1"/>
    </xf>
    <xf numFmtId="0" fontId="8" fillId="3" borderId="43" xfId="4" applyFont="1" applyFill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/>
    </xf>
    <xf numFmtId="1" fontId="14" fillId="4" borderId="44" xfId="4" applyNumberFormat="1" applyFont="1" applyFill="1" applyBorder="1" applyAlignment="1">
      <alignment horizontal="center" vertical="center" wrapText="1"/>
    </xf>
    <xf numFmtId="3" fontId="15" fillId="0" borderId="45" xfId="4" applyNumberFormat="1" applyFont="1" applyBorder="1" applyAlignment="1">
      <alignment vertical="center" wrapText="1"/>
    </xf>
    <xf numFmtId="3" fontId="15" fillId="8" borderId="46" xfId="4" applyNumberFormat="1" applyFont="1" applyFill="1" applyBorder="1" applyAlignment="1">
      <alignment vertical="center" wrapText="1"/>
    </xf>
    <xf numFmtId="3" fontId="15" fillId="8" borderId="47" xfId="4" applyNumberFormat="1" applyFont="1" applyFill="1" applyBorder="1" applyAlignment="1">
      <alignment vertical="center" wrapText="1"/>
    </xf>
    <xf numFmtId="3" fontId="15" fillId="0" borderId="46" xfId="4" applyNumberFormat="1" applyFont="1" applyBorder="1" applyAlignment="1">
      <alignment vertical="center" wrapText="1"/>
    </xf>
    <xf numFmtId="3" fontId="15" fillId="0" borderId="48" xfId="4" applyNumberFormat="1" applyFont="1" applyBorder="1" applyAlignment="1">
      <alignment vertical="center" wrapText="1"/>
    </xf>
    <xf numFmtId="165" fontId="14" fillId="2" borderId="49" xfId="0" applyNumberFormat="1" applyFont="1" applyFill="1" applyBorder="1" applyAlignment="1">
      <alignment horizontal="right" vertical="center"/>
    </xf>
    <xf numFmtId="3" fontId="15" fillId="9" borderId="50" xfId="4" applyNumberFormat="1" applyFont="1" applyFill="1" applyBorder="1" applyAlignment="1">
      <alignment vertical="center" wrapText="1"/>
    </xf>
    <xf numFmtId="3" fontId="15" fillId="9" borderId="47" xfId="4" applyNumberFormat="1" applyFont="1" applyFill="1" applyBorder="1" applyAlignment="1">
      <alignment vertical="center" wrapText="1"/>
    </xf>
    <xf numFmtId="1" fontId="14" fillId="4" borderId="51" xfId="4" applyNumberFormat="1" applyFont="1" applyFill="1" applyBorder="1" applyAlignment="1">
      <alignment horizontal="center" vertical="center" wrapText="1"/>
    </xf>
    <xf numFmtId="3" fontId="15" fillId="0" borderId="52" xfId="4" applyNumberFormat="1" applyFont="1" applyBorder="1" applyAlignment="1">
      <alignment vertical="center" wrapText="1"/>
    </xf>
    <xf numFmtId="3" fontId="15" fillId="8" borderId="51" xfId="4" applyNumberFormat="1" applyFont="1" applyFill="1" applyBorder="1" applyAlignment="1">
      <alignment vertical="center" wrapText="1"/>
    </xf>
    <xf numFmtId="3" fontId="15" fillId="8" borderId="53" xfId="4" applyNumberFormat="1" applyFont="1" applyFill="1" applyBorder="1" applyAlignment="1">
      <alignment vertical="center" wrapText="1"/>
    </xf>
    <xf numFmtId="3" fontId="15" fillId="0" borderId="51" xfId="4" applyNumberFormat="1" applyFont="1" applyBorder="1" applyAlignment="1">
      <alignment vertical="center" wrapText="1"/>
    </xf>
    <xf numFmtId="3" fontId="15" fillId="0" borderId="54" xfId="4" applyNumberFormat="1" applyFont="1" applyBorder="1" applyAlignment="1">
      <alignment vertical="center" wrapText="1"/>
    </xf>
    <xf numFmtId="165" fontId="14" fillId="2" borderId="55" xfId="0" applyNumberFormat="1" applyFont="1" applyFill="1" applyBorder="1" applyAlignment="1">
      <alignment horizontal="right" vertical="center"/>
    </xf>
    <xf numFmtId="3" fontId="15" fillId="9" borderId="56" xfId="4" applyNumberFormat="1" applyFont="1" applyFill="1" applyBorder="1" applyAlignment="1">
      <alignment vertical="center" wrapText="1"/>
    </xf>
    <xf numFmtId="3" fontId="15" fillId="9" borderId="53" xfId="4" applyNumberFormat="1" applyFont="1" applyFill="1" applyBorder="1" applyAlignment="1">
      <alignment vertical="center" wrapText="1"/>
    </xf>
    <xf numFmtId="3" fontId="0" fillId="0" borderId="0" xfId="0" applyNumberFormat="1"/>
    <xf numFmtId="1" fontId="14" fillId="4" borderId="57" xfId="4" applyNumberFormat="1" applyFont="1" applyFill="1" applyBorder="1" applyAlignment="1">
      <alignment horizontal="center" vertical="center" wrapText="1"/>
    </xf>
    <xf numFmtId="3" fontId="15" fillId="0" borderId="58" xfId="4" applyNumberFormat="1" applyFont="1" applyBorder="1" applyAlignment="1">
      <alignment vertical="center" wrapText="1"/>
    </xf>
    <xf numFmtId="3" fontId="15" fillId="8" borderId="57" xfId="4" applyNumberFormat="1" applyFont="1" applyFill="1" applyBorder="1" applyAlignment="1">
      <alignment vertical="center" wrapText="1"/>
    </xf>
    <xf numFmtId="3" fontId="15" fillId="8" borderId="59" xfId="4" applyNumberFormat="1" applyFont="1" applyFill="1" applyBorder="1" applyAlignment="1">
      <alignment vertical="center" wrapText="1"/>
    </xf>
    <xf numFmtId="3" fontId="15" fillId="0" borderId="57" xfId="4" applyNumberFormat="1" applyFont="1" applyBorder="1" applyAlignment="1">
      <alignment vertical="center" wrapText="1"/>
    </xf>
    <xf numFmtId="3" fontId="15" fillId="0" borderId="60" xfId="4" applyNumberFormat="1" applyFont="1" applyBorder="1" applyAlignment="1">
      <alignment vertical="center" wrapText="1"/>
    </xf>
    <xf numFmtId="165" fontId="14" fillId="2" borderId="61" xfId="0" applyNumberFormat="1" applyFont="1" applyFill="1" applyBorder="1" applyAlignment="1">
      <alignment horizontal="right" vertical="center"/>
    </xf>
    <xf numFmtId="3" fontId="15" fillId="9" borderId="62" xfId="4" applyNumberFormat="1" applyFont="1" applyFill="1" applyBorder="1" applyAlignment="1">
      <alignment vertical="center" wrapText="1"/>
    </xf>
    <xf numFmtId="3" fontId="15" fillId="9" borderId="59" xfId="4" applyNumberFormat="1" applyFont="1" applyFill="1" applyBorder="1" applyAlignment="1">
      <alignment vertical="center" wrapText="1"/>
    </xf>
    <xf numFmtId="0" fontId="0" fillId="0" borderId="63" xfId="0" applyBorder="1" applyAlignment="1"/>
  </cellXfs>
  <cellStyles count="6">
    <cellStyle name="Normalny" xfId="0" builtinId="0"/>
    <cellStyle name="Normalny 2" xfId="5"/>
    <cellStyle name="Normalny 2 2" xfId="3"/>
    <cellStyle name="Normalny 3" xfId="4"/>
    <cellStyle name="Normalny 4" xfId="2"/>
    <cellStyle name="style1402052376171" xfId="1"/>
  </cellStyles>
  <dxfs count="2">
    <dxf>
      <font>
        <b/>
        <i val="0"/>
        <color rgb="FF00206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rgbClr val="D6FAD9"/>
        </a:solidFill>
        <a:ln w="25400">
          <a:noFill/>
        </a:ln>
      </c:spPr>
    </c:sideWall>
    <c:backWall>
      <c:thickness val="0"/>
      <c:spPr>
        <a:solidFill>
          <a:srgbClr val="D6FAD9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2971244616522379E-2"/>
          <c:y val="0.13762586904395691"/>
          <c:w val="0.91535143051869894"/>
          <c:h val="0.77771448497163131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'wykres słupkowy'!$E$9</c:f>
              <c:strCache>
                <c:ptCount val="1"/>
                <c:pt idx="0">
                  <c:v>przedprodukcyjny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słupkowy'!$F$9:$G$9</c:f>
              <c:numCache>
                <c:formatCode>0\.0</c:formatCode>
                <c:ptCount val="2"/>
                <c:pt idx="0">
                  <c:v>17.020497803806737</c:v>
                </c:pt>
                <c:pt idx="1">
                  <c:v>16.248746238716151</c:v>
                </c:pt>
              </c:numCache>
            </c:numRef>
          </c:val>
        </c:ser>
        <c:ser>
          <c:idx val="1"/>
          <c:order val="1"/>
          <c:tx>
            <c:strRef>
              <c:f>'wykres słupkowy'!$E$10</c:f>
              <c:strCache>
                <c:ptCount val="1"/>
                <c:pt idx="0">
                  <c:v>produkcyjny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słupkowy'!$F$10:$G$10</c:f>
              <c:numCache>
                <c:formatCode>0\.0</c:formatCode>
                <c:ptCount val="2"/>
                <c:pt idx="0">
                  <c:v>64.494875549048317</c:v>
                </c:pt>
                <c:pt idx="1">
                  <c:v>56.629889669007014</c:v>
                </c:pt>
              </c:numCache>
            </c:numRef>
          </c:val>
        </c:ser>
        <c:ser>
          <c:idx val="2"/>
          <c:order val="2"/>
          <c:tx>
            <c:strRef>
              <c:f>'wykres słupkowy'!$E$11</c:f>
              <c:strCache>
                <c:ptCount val="1"/>
                <c:pt idx="0">
                  <c:v>poprodukcyjny</c:v>
                </c:pt>
              </c:strCache>
            </c:strRef>
          </c:tx>
          <c:spPr>
            <a:solidFill>
              <a:srgbClr val="E6ED8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słupkowy'!$F$11:$G$11</c:f>
              <c:numCache>
                <c:formatCode>0\.0</c:formatCode>
                <c:ptCount val="2"/>
                <c:pt idx="0">
                  <c:v>18.48462664714495</c:v>
                </c:pt>
                <c:pt idx="1">
                  <c:v>27.121364092276828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923392"/>
        <c:axId val="75924480"/>
        <c:axId val="0"/>
      </c:bar3DChart>
      <c:catAx>
        <c:axId val="7592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924480"/>
        <c:crosses val="autoZero"/>
        <c:auto val="1"/>
        <c:lblAlgn val="ctr"/>
        <c:lblOffset val="100"/>
        <c:noMultiLvlLbl val="0"/>
      </c:catAx>
      <c:valAx>
        <c:axId val="7592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923392"/>
        <c:crosses val="autoZero"/>
        <c:crossBetween val="between"/>
      </c:valAx>
      <c:spPr>
        <a:solidFill>
          <a:srgbClr val="77DF7C"/>
        </a:solidFill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77DF7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Spin" dx="22" fmlaLink="$C$3" max="2030" min="2016" page="10" val="2016"/>
</file>

<file path=xl/ctrlProps/ctrlProp2.xml><?xml version="1.0" encoding="utf-8"?>
<formControlPr xmlns="http://schemas.microsoft.com/office/spreadsheetml/2009/9/main" objectType="Spin" dx="22" fmlaLink="$C$10" max="2030" min="2016" page="10" val="2030"/>
</file>

<file path=xl/ctrlProps/ctrlProp3.xml><?xml version="1.0" encoding="utf-8"?>
<formControlPr xmlns="http://schemas.microsoft.com/office/spreadsheetml/2009/9/main" objectType="Drop" dropStyle="combo" dx="22" fmlaLink="$X$21" fmlaRange="$X$23:$X$25" noThreeD="1" sel="1" val="0"/>
</file>

<file path=xl/ctrlProps/ctrlProp4.xml><?xml version="1.0" encoding="utf-8"?>
<formControlPr xmlns="http://schemas.microsoft.com/office/spreadsheetml/2009/9/main" objectType="Drop" dropStyle="combo" dx="22" fmlaLink="$X$22" fmlaRange="$X$23:$X$2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1</xdr:row>
          <xdr:rowOff>104775</xdr:rowOff>
        </xdr:from>
        <xdr:to>
          <xdr:col>1</xdr:col>
          <xdr:colOff>276225</xdr:colOff>
          <xdr:row>5</xdr:row>
          <xdr:rowOff>104775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7</xdr:row>
          <xdr:rowOff>161925</xdr:rowOff>
        </xdr:from>
        <xdr:to>
          <xdr:col>1</xdr:col>
          <xdr:colOff>295275</xdr:colOff>
          <xdr:row>10</xdr:row>
          <xdr:rowOff>257175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114300</xdr:rowOff>
        </xdr:from>
        <xdr:to>
          <xdr:col>2</xdr:col>
          <xdr:colOff>495300</xdr:colOff>
          <xdr:row>16</xdr:row>
          <xdr:rowOff>95250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133350</xdr:colOff>
      <xdr:row>0</xdr:row>
      <xdr:rowOff>95250</xdr:rowOff>
    </xdr:from>
    <xdr:to>
      <xdr:col>19</xdr:col>
      <xdr:colOff>323850</xdr:colOff>
      <xdr:row>32</xdr:row>
      <xdr:rowOff>66675</xdr:rowOff>
    </xdr:to>
    <xdr:graphicFrame macro="">
      <xdr:nvGraphicFramePr>
        <xdr:cNvPr id="5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104775</xdr:rowOff>
        </xdr:from>
        <xdr:to>
          <xdr:col>2</xdr:col>
          <xdr:colOff>495300</xdr:colOff>
          <xdr:row>20</xdr:row>
          <xdr:rowOff>76200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0.46823</cdr:x>
      <cdr:y>0.06667</cdr:y>
    </cdr:from>
    <cdr:to>
      <cdr:x>0.56906</cdr:x>
      <cdr:y>0.10894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3228975" y="390524"/>
          <a:ext cx="6953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0.34392</cdr:x>
      <cdr:y>0.10081</cdr:y>
    </cdr:from>
    <cdr:to>
      <cdr:x>0.47238</cdr:x>
      <cdr:y>0.14959</cdr:y>
    </cdr:to>
    <cdr:sp macro="" textlink="'wykres słupkowy'!$Y$21">
      <cdr:nvSpPr>
        <cdr:cNvPr id="3" name="pole tekstowe 2"/>
        <cdr:cNvSpPr txBox="1"/>
      </cdr:nvSpPr>
      <cdr:spPr>
        <a:xfrm xmlns:a="http://schemas.openxmlformats.org/drawingml/2006/main">
          <a:off x="2371725" y="590549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04A451E-03E8-4175-8A25-D61D1141BF72}" type="TxLink"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Ogółem</a:t>
          </a:fld>
          <a:endParaRPr lang="pl-PL" sz="1100" b="1"/>
        </a:p>
      </cdr:txBody>
    </cdr:sp>
  </cdr:relSizeAnchor>
  <cdr:relSizeAnchor xmlns:cdr="http://schemas.openxmlformats.org/drawingml/2006/chartDrawing">
    <cdr:from>
      <cdr:x>0.72422</cdr:x>
      <cdr:y>0.10136</cdr:y>
    </cdr:from>
    <cdr:to>
      <cdr:x>0.85267</cdr:x>
      <cdr:y>0.15014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4994275" y="593725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0.7325</cdr:x>
      <cdr:y>0.10298</cdr:y>
    </cdr:from>
    <cdr:to>
      <cdr:x>0.86096</cdr:x>
      <cdr:y>0.15176</cdr:y>
    </cdr:to>
    <cdr:sp macro="" textlink="'wykres słupkowy'!$Y$22">
      <cdr:nvSpPr>
        <cdr:cNvPr id="5" name="pole tekstowe 1"/>
        <cdr:cNvSpPr txBox="1"/>
      </cdr:nvSpPr>
      <cdr:spPr>
        <a:xfrm xmlns:a="http://schemas.openxmlformats.org/drawingml/2006/main">
          <a:off x="5051425" y="603250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26BA548-8CBD-42A4-811E-E698CA70D9DF}" type="TxLink"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Ogółem</a:t>
          </a:fld>
          <a:endParaRPr lang="pl-PL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tyram/Desktop/Prognoza%20dla%20gmin/Tabelki/Tabelka%20gmi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N"/>
      <sheetName val="GF"/>
      <sheetName val="V1"/>
      <sheetName val="ekon. i biol. grupy wieku"/>
      <sheetName val="wykres słupkowy"/>
      <sheetName val="ruch naturalny i wędrówkowy"/>
    </sheetNames>
    <sheetDataSet>
      <sheetData sheetId="0"/>
      <sheetData sheetId="1"/>
      <sheetData sheetId="2"/>
      <sheetData sheetId="3"/>
      <sheetData sheetId="4">
        <row r="7">
          <cell r="F7">
            <v>2016</v>
          </cell>
          <cell r="G7">
            <v>2030</v>
          </cell>
        </row>
        <row r="9">
          <cell r="E9" t="str">
            <v>przedprodukcyjny</v>
          </cell>
          <cell r="F9">
            <v>17.020497803806737</v>
          </cell>
          <cell r="G9">
            <v>16.248746238716151</v>
          </cell>
        </row>
        <row r="10">
          <cell r="E10" t="str">
            <v>produkcyjny</v>
          </cell>
          <cell r="F10">
            <v>64.494875549048317</v>
          </cell>
          <cell r="G10">
            <v>56.629889669007014</v>
          </cell>
        </row>
        <row r="11">
          <cell r="E11" t="str">
            <v>poprodukcyjny</v>
          </cell>
          <cell r="F11">
            <v>18.48462664714495</v>
          </cell>
          <cell r="G11">
            <v>27.121364092276828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45"/>
  <sheetViews>
    <sheetView tabSelected="1" workbookViewId="0"/>
  </sheetViews>
  <sheetFormatPr defaultRowHeight="15" x14ac:dyDescent="0.25"/>
  <cols>
    <col min="1" max="1" width="4.140625" customWidth="1"/>
    <col min="2" max="2" width="14.85546875" customWidth="1"/>
    <col min="3" max="3" width="21" customWidth="1"/>
    <col min="4" max="18" width="14.85546875" customWidth="1"/>
  </cols>
  <sheetData>
    <row r="1" spans="1:18" ht="18" x14ac:dyDescent="0.25">
      <c r="B1" s="1" t="s">
        <v>0</v>
      </c>
    </row>
    <row r="2" spans="1:18" ht="18" x14ac:dyDescent="0.25">
      <c r="B2" s="1" t="s">
        <v>1</v>
      </c>
      <c r="F2" t="s">
        <v>1</v>
      </c>
    </row>
    <row r="3" spans="1:18" ht="18" x14ac:dyDescent="0.25">
      <c r="B3" s="1"/>
      <c r="C3" t="s">
        <v>1</v>
      </c>
      <c r="D3" s="2" t="s">
        <v>2</v>
      </c>
      <c r="E3" s="3" t="s">
        <v>3</v>
      </c>
      <c r="F3" s="4"/>
      <c r="G3" s="5"/>
    </row>
    <row r="4" spans="1:18" ht="18" x14ac:dyDescent="0.25">
      <c r="A4" t="s">
        <v>1</v>
      </c>
      <c r="B4" s="1"/>
      <c r="D4" s="2" t="s">
        <v>4</v>
      </c>
      <c r="E4" s="3" t="s">
        <v>5</v>
      </c>
      <c r="F4" s="4"/>
      <c r="G4" s="5"/>
    </row>
    <row r="5" spans="1:18" ht="18" x14ac:dyDescent="0.25">
      <c r="B5" s="1"/>
      <c r="D5" s="2" t="s">
        <v>6</v>
      </c>
      <c r="E5" s="3" t="s">
        <v>7</v>
      </c>
      <c r="F5" s="4"/>
      <c r="G5" s="5"/>
    </row>
    <row r="6" spans="1:18" ht="18" x14ac:dyDescent="0.25">
      <c r="B6" s="1"/>
      <c r="D6" s="2" t="s">
        <v>8</v>
      </c>
      <c r="E6" s="3" t="s">
        <v>9</v>
      </c>
      <c r="F6" s="4"/>
      <c r="G6" s="6"/>
    </row>
    <row r="7" spans="1:18" ht="18.75" thickBot="1" x14ac:dyDescent="0.3">
      <c r="B7" s="1"/>
    </row>
    <row r="8" spans="1:18" ht="18.75" thickBot="1" x14ac:dyDescent="0.3">
      <c r="B8" s="7" t="s">
        <v>10</v>
      </c>
      <c r="C8" s="8" t="s">
        <v>11</v>
      </c>
      <c r="D8" s="9">
        <v>2016</v>
      </c>
      <c r="E8" s="9">
        <v>2017</v>
      </c>
      <c r="F8" s="9">
        <v>2018</v>
      </c>
      <c r="G8" s="9">
        <v>2019</v>
      </c>
      <c r="H8" s="9">
        <v>2020</v>
      </c>
      <c r="I8" s="9">
        <v>2021</v>
      </c>
      <c r="J8" s="9">
        <v>2022</v>
      </c>
      <c r="K8" s="9">
        <v>2023</v>
      </c>
      <c r="L8" s="9">
        <v>2024</v>
      </c>
      <c r="M8" s="9">
        <v>2025</v>
      </c>
      <c r="N8" s="9">
        <v>2026</v>
      </c>
      <c r="O8" s="9">
        <v>2027</v>
      </c>
      <c r="P8" s="9">
        <v>2028</v>
      </c>
      <c r="Q8" s="9">
        <v>2029</v>
      </c>
      <c r="R8" s="10">
        <v>2030</v>
      </c>
    </row>
    <row r="9" spans="1:18" ht="15.75" customHeight="1" x14ac:dyDescent="0.25">
      <c r="B9" s="11" t="s">
        <v>12</v>
      </c>
      <c r="C9" s="12" t="s">
        <v>12</v>
      </c>
      <c r="D9" s="13">
        <v>5464</v>
      </c>
      <c r="E9" s="14">
        <v>5427</v>
      </c>
      <c r="F9" s="14">
        <v>5392</v>
      </c>
      <c r="G9" s="14">
        <v>5357</v>
      </c>
      <c r="H9" s="14">
        <v>5325</v>
      </c>
      <c r="I9" s="14">
        <v>5293</v>
      </c>
      <c r="J9" s="14">
        <v>5258</v>
      </c>
      <c r="K9" s="14">
        <v>5225</v>
      </c>
      <c r="L9" s="14">
        <v>5193</v>
      </c>
      <c r="M9" s="14">
        <v>5161</v>
      </c>
      <c r="N9" s="14">
        <v>5128</v>
      </c>
      <c r="O9" s="14">
        <v>5095</v>
      </c>
      <c r="P9" s="14">
        <v>5062</v>
      </c>
      <c r="Q9" s="14">
        <v>5022</v>
      </c>
      <c r="R9" s="15">
        <v>4985</v>
      </c>
    </row>
    <row r="10" spans="1:18" ht="15.75" customHeight="1" x14ac:dyDescent="0.25">
      <c r="B10" s="16"/>
      <c r="C10" s="17" t="s">
        <v>13</v>
      </c>
      <c r="D10" s="18">
        <v>930</v>
      </c>
      <c r="E10" s="19">
        <v>924</v>
      </c>
      <c r="F10" s="19">
        <v>913</v>
      </c>
      <c r="G10" s="19">
        <v>900</v>
      </c>
      <c r="H10" s="19">
        <v>887</v>
      </c>
      <c r="I10" s="19">
        <v>880</v>
      </c>
      <c r="J10" s="19">
        <v>883</v>
      </c>
      <c r="K10" s="19">
        <v>873</v>
      </c>
      <c r="L10" s="19">
        <v>876</v>
      </c>
      <c r="M10" s="19">
        <v>882</v>
      </c>
      <c r="N10" s="19">
        <v>859</v>
      </c>
      <c r="O10" s="19">
        <v>834</v>
      </c>
      <c r="P10" s="19">
        <v>832</v>
      </c>
      <c r="Q10" s="19">
        <v>822</v>
      </c>
      <c r="R10" s="20">
        <v>810</v>
      </c>
    </row>
    <row r="11" spans="1:18" ht="15.75" customHeight="1" x14ac:dyDescent="0.25">
      <c r="B11" s="16"/>
      <c r="C11" s="17" t="s">
        <v>14</v>
      </c>
      <c r="D11" s="18">
        <v>3524</v>
      </c>
      <c r="E11" s="19">
        <v>3472</v>
      </c>
      <c r="F11" s="19">
        <v>3387</v>
      </c>
      <c r="G11" s="19">
        <v>3343</v>
      </c>
      <c r="H11" s="19">
        <v>3290</v>
      </c>
      <c r="I11" s="19">
        <v>3210</v>
      </c>
      <c r="J11" s="19">
        <v>3135</v>
      </c>
      <c r="K11" s="19">
        <v>3074</v>
      </c>
      <c r="L11" s="19">
        <v>3019</v>
      </c>
      <c r="M11" s="19">
        <v>2960</v>
      </c>
      <c r="N11" s="19">
        <v>2949</v>
      </c>
      <c r="O11" s="19">
        <v>2936</v>
      </c>
      <c r="P11" s="19">
        <v>2900</v>
      </c>
      <c r="Q11" s="19">
        <v>2856</v>
      </c>
      <c r="R11" s="20">
        <v>2823</v>
      </c>
    </row>
    <row r="12" spans="1:18" ht="15.75" customHeight="1" x14ac:dyDescent="0.25">
      <c r="B12" s="16"/>
      <c r="C12" s="17" t="s">
        <v>15</v>
      </c>
      <c r="D12" s="18">
        <v>2163</v>
      </c>
      <c r="E12" s="19">
        <v>2136</v>
      </c>
      <c r="F12" s="19">
        <v>2087</v>
      </c>
      <c r="G12" s="19">
        <v>2055</v>
      </c>
      <c r="H12" s="19">
        <v>2007</v>
      </c>
      <c r="I12" s="19">
        <v>1956</v>
      </c>
      <c r="J12" s="19">
        <v>1903</v>
      </c>
      <c r="K12" s="19">
        <v>1863</v>
      </c>
      <c r="L12" s="19">
        <v>1794</v>
      </c>
      <c r="M12" s="19">
        <v>1727</v>
      </c>
      <c r="N12" s="19">
        <v>1704</v>
      </c>
      <c r="O12" s="19">
        <v>1671</v>
      </c>
      <c r="P12" s="19">
        <v>1613</v>
      </c>
      <c r="Q12" s="19">
        <v>1566</v>
      </c>
      <c r="R12" s="20">
        <v>1521</v>
      </c>
    </row>
    <row r="13" spans="1:18" ht="15.75" customHeight="1" x14ac:dyDescent="0.25">
      <c r="B13" s="16"/>
      <c r="C13" s="17" t="s">
        <v>16</v>
      </c>
      <c r="D13" s="18">
        <v>1361</v>
      </c>
      <c r="E13" s="19">
        <v>1336</v>
      </c>
      <c r="F13" s="19">
        <v>1300</v>
      </c>
      <c r="G13" s="19">
        <v>1288</v>
      </c>
      <c r="H13" s="19">
        <v>1283</v>
      </c>
      <c r="I13" s="19">
        <v>1254</v>
      </c>
      <c r="J13" s="19">
        <v>1232</v>
      </c>
      <c r="K13" s="19">
        <v>1211</v>
      </c>
      <c r="L13" s="19">
        <v>1225</v>
      </c>
      <c r="M13" s="19">
        <v>1233</v>
      </c>
      <c r="N13" s="19">
        <v>1245</v>
      </c>
      <c r="O13" s="19">
        <v>1265</v>
      </c>
      <c r="P13" s="19">
        <v>1287</v>
      </c>
      <c r="Q13" s="19">
        <v>1290</v>
      </c>
      <c r="R13" s="20">
        <v>1302</v>
      </c>
    </row>
    <row r="14" spans="1:18" ht="15.75" customHeight="1" x14ac:dyDescent="0.25">
      <c r="B14" s="16"/>
      <c r="C14" s="17" t="s">
        <v>17</v>
      </c>
      <c r="D14" s="18">
        <v>1010</v>
      </c>
      <c r="E14" s="19">
        <v>1031</v>
      </c>
      <c r="F14" s="19">
        <v>1092</v>
      </c>
      <c r="G14" s="19">
        <v>1114</v>
      </c>
      <c r="H14" s="19">
        <v>1148</v>
      </c>
      <c r="I14" s="19">
        <v>1203</v>
      </c>
      <c r="J14" s="19">
        <v>1240</v>
      </c>
      <c r="K14" s="19">
        <v>1278</v>
      </c>
      <c r="L14" s="19">
        <v>1298</v>
      </c>
      <c r="M14" s="19">
        <v>1319</v>
      </c>
      <c r="N14" s="19">
        <v>1320</v>
      </c>
      <c r="O14" s="19">
        <v>1325</v>
      </c>
      <c r="P14" s="19">
        <v>1330</v>
      </c>
      <c r="Q14" s="19">
        <v>1344</v>
      </c>
      <c r="R14" s="20">
        <v>1352</v>
      </c>
    </row>
    <row r="15" spans="1:18" ht="15.75" customHeight="1" x14ac:dyDescent="0.25">
      <c r="B15" s="16"/>
      <c r="C15" s="21" t="s">
        <v>18</v>
      </c>
      <c r="D15" s="18">
        <v>766</v>
      </c>
      <c r="E15" s="19">
        <v>752</v>
      </c>
      <c r="F15" s="19">
        <v>746</v>
      </c>
      <c r="G15" s="19">
        <v>749</v>
      </c>
      <c r="H15" s="19">
        <v>738</v>
      </c>
      <c r="I15" s="19">
        <v>737</v>
      </c>
      <c r="J15" s="19">
        <v>739</v>
      </c>
      <c r="K15" s="19">
        <v>720</v>
      </c>
      <c r="L15" s="19">
        <v>700</v>
      </c>
      <c r="M15" s="19">
        <v>697</v>
      </c>
      <c r="N15" s="19">
        <v>686</v>
      </c>
      <c r="O15" s="19">
        <v>675</v>
      </c>
      <c r="P15" s="19">
        <v>675</v>
      </c>
      <c r="Q15" s="19">
        <v>668</v>
      </c>
      <c r="R15" s="20">
        <v>657</v>
      </c>
    </row>
    <row r="16" spans="1:18" ht="15.75" customHeight="1" x14ac:dyDescent="0.25">
      <c r="B16" s="16"/>
      <c r="C16" s="21" t="s">
        <v>19</v>
      </c>
      <c r="D16" s="18">
        <v>3473</v>
      </c>
      <c r="E16" s="19">
        <v>3410</v>
      </c>
      <c r="F16" s="19">
        <v>3328</v>
      </c>
      <c r="G16" s="19">
        <v>3251</v>
      </c>
      <c r="H16" s="19">
        <v>3194</v>
      </c>
      <c r="I16" s="19">
        <v>3136</v>
      </c>
      <c r="J16" s="19">
        <v>3093</v>
      </c>
      <c r="K16" s="19">
        <v>3059</v>
      </c>
      <c r="L16" s="19">
        <v>3041</v>
      </c>
      <c r="M16" s="19">
        <v>3002</v>
      </c>
      <c r="N16" s="19">
        <v>2972</v>
      </c>
      <c r="O16" s="19">
        <v>2946</v>
      </c>
      <c r="P16" s="19">
        <v>2913</v>
      </c>
      <c r="Q16" s="19">
        <v>2865</v>
      </c>
      <c r="R16" s="20">
        <v>2834</v>
      </c>
    </row>
    <row r="17" spans="2:18" ht="15.75" customHeight="1" x14ac:dyDescent="0.25">
      <c r="B17" s="16"/>
      <c r="C17" s="22" t="s">
        <v>20</v>
      </c>
      <c r="D17" s="18">
        <v>1225</v>
      </c>
      <c r="E17" s="19">
        <v>1265</v>
      </c>
      <c r="F17" s="19">
        <v>1318</v>
      </c>
      <c r="G17" s="19">
        <v>1357</v>
      </c>
      <c r="H17" s="19">
        <v>1393</v>
      </c>
      <c r="I17" s="19">
        <v>1420</v>
      </c>
      <c r="J17" s="19">
        <v>1426</v>
      </c>
      <c r="K17" s="19">
        <v>1446</v>
      </c>
      <c r="L17" s="19">
        <v>1452</v>
      </c>
      <c r="M17" s="19">
        <v>1462</v>
      </c>
      <c r="N17" s="19">
        <v>1470</v>
      </c>
      <c r="O17" s="19">
        <v>1474</v>
      </c>
      <c r="P17" s="19">
        <v>1474</v>
      </c>
      <c r="Q17" s="19">
        <v>1489</v>
      </c>
      <c r="R17" s="20">
        <v>1494</v>
      </c>
    </row>
    <row r="18" spans="2:18" ht="15.75" customHeight="1" x14ac:dyDescent="0.25">
      <c r="B18" s="16"/>
      <c r="C18" s="22" t="s">
        <v>21</v>
      </c>
      <c r="D18" s="18">
        <v>3893</v>
      </c>
      <c r="E18" s="19">
        <v>3842</v>
      </c>
      <c r="F18" s="19">
        <v>3764</v>
      </c>
      <c r="G18" s="19">
        <v>3709</v>
      </c>
      <c r="H18" s="19">
        <v>3656</v>
      </c>
      <c r="I18" s="19">
        <v>3580</v>
      </c>
      <c r="J18" s="19">
        <v>3500</v>
      </c>
      <c r="K18" s="19">
        <v>3439</v>
      </c>
      <c r="L18" s="19">
        <v>3391</v>
      </c>
      <c r="M18" s="19">
        <v>3330</v>
      </c>
      <c r="N18" s="19">
        <v>3285</v>
      </c>
      <c r="O18" s="19">
        <v>3258</v>
      </c>
      <c r="P18" s="19">
        <v>3207</v>
      </c>
      <c r="Q18" s="19">
        <v>3175</v>
      </c>
      <c r="R18" s="20">
        <v>3143</v>
      </c>
    </row>
    <row r="19" spans="2:18" ht="15.75" customHeight="1" x14ac:dyDescent="0.25">
      <c r="B19" s="16"/>
      <c r="C19" s="22" t="s">
        <v>22</v>
      </c>
      <c r="D19" s="18">
        <v>805</v>
      </c>
      <c r="E19" s="19">
        <v>833</v>
      </c>
      <c r="F19" s="19">
        <v>882</v>
      </c>
      <c r="G19" s="19">
        <v>899</v>
      </c>
      <c r="H19" s="19">
        <v>931</v>
      </c>
      <c r="I19" s="19">
        <v>976</v>
      </c>
      <c r="J19" s="19">
        <v>1019</v>
      </c>
      <c r="K19" s="19">
        <v>1066</v>
      </c>
      <c r="L19" s="19">
        <v>1102</v>
      </c>
      <c r="M19" s="19">
        <v>1134</v>
      </c>
      <c r="N19" s="19">
        <v>1157</v>
      </c>
      <c r="O19" s="19">
        <v>1162</v>
      </c>
      <c r="P19" s="19">
        <v>1180</v>
      </c>
      <c r="Q19" s="19">
        <v>1179</v>
      </c>
      <c r="R19" s="20">
        <v>1185</v>
      </c>
    </row>
    <row r="20" spans="2:18" ht="15.75" customHeight="1" thickBot="1" x14ac:dyDescent="0.3">
      <c r="B20" s="16"/>
      <c r="C20" s="23" t="s">
        <v>23</v>
      </c>
      <c r="D20" s="18">
        <v>209</v>
      </c>
      <c r="E20" s="19">
        <v>202</v>
      </c>
      <c r="F20" s="19">
        <v>199</v>
      </c>
      <c r="G20" s="19">
        <v>200</v>
      </c>
      <c r="H20" s="19">
        <v>196</v>
      </c>
      <c r="I20" s="19">
        <v>190</v>
      </c>
      <c r="J20" s="19">
        <v>183</v>
      </c>
      <c r="K20" s="19">
        <v>178</v>
      </c>
      <c r="L20" s="19">
        <v>177</v>
      </c>
      <c r="M20" s="19">
        <v>173</v>
      </c>
      <c r="N20" s="19">
        <v>174</v>
      </c>
      <c r="O20" s="19">
        <v>194</v>
      </c>
      <c r="P20" s="19">
        <v>209</v>
      </c>
      <c r="Q20" s="19">
        <v>222</v>
      </c>
      <c r="R20" s="20">
        <v>237</v>
      </c>
    </row>
    <row r="21" spans="2:18" ht="15.75" customHeight="1" x14ac:dyDescent="0.25">
      <c r="B21" s="24" t="s">
        <v>24</v>
      </c>
      <c r="C21" s="25" t="s">
        <v>12</v>
      </c>
      <c r="D21" s="13">
        <v>2678</v>
      </c>
      <c r="E21" s="14">
        <v>2658</v>
      </c>
      <c r="F21" s="14">
        <v>2639</v>
      </c>
      <c r="G21" s="14">
        <v>2620</v>
      </c>
      <c r="H21" s="14">
        <v>2606</v>
      </c>
      <c r="I21" s="14">
        <v>2594</v>
      </c>
      <c r="J21" s="14">
        <v>2577</v>
      </c>
      <c r="K21" s="14">
        <v>2558</v>
      </c>
      <c r="L21" s="14">
        <v>2536</v>
      </c>
      <c r="M21" s="14">
        <v>2517</v>
      </c>
      <c r="N21" s="14">
        <v>2500</v>
      </c>
      <c r="O21" s="14">
        <v>2481</v>
      </c>
      <c r="P21" s="14">
        <v>2466</v>
      </c>
      <c r="Q21" s="14">
        <v>2440</v>
      </c>
      <c r="R21" s="15">
        <v>2422</v>
      </c>
    </row>
    <row r="22" spans="2:18" ht="15.75" customHeight="1" x14ac:dyDescent="0.25">
      <c r="B22" s="26"/>
      <c r="C22" s="27" t="s">
        <v>13</v>
      </c>
      <c r="D22" s="18">
        <v>457</v>
      </c>
      <c r="E22" s="19">
        <v>456</v>
      </c>
      <c r="F22" s="19">
        <v>452</v>
      </c>
      <c r="G22" s="19">
        <v>444</v>
      </c>
      <c r="H22" s="19">
        <v>444</v>
      </c>
      <c r="I22" s="19">
        <v>448</v>
      </c>
      <c r="J22" s="19">
        <v>453</v>
      </c>
      <c r="K22" s="19">
        <v>444</v>
      </c>
      <c r="L22" s="19">
        <v>449</v>
      </c>
      <c r="M22" s="19">
        <v>453</v>
      </c>
      <c r="N22" s="19">
        <v>440</v>
      </c>
      <c r="O22" s="19">
        <v>434</v>
      </c>
      <c r="P22" s="19">
        <v>436</v>
      </c>
      <c r="Q22" s="19">
        <v>432</v>
      </c>
      <c r="R22" s="20">
        <v>437</v>
      </c>
    </row>
    <row r="23" spans="2:18" ht="15.75" customHeight="1" x14ac:dyDescent="0.25">
      <c r="B23" s="26"/>
      <c r="C23" s="27" t="s">
        <v>25</v>
      </c>
      <c r="D23" s="18">
        <v>1896</v>
      </c>
      <c r="E23" s="19">
        <v>1864</v>
      </c>
      <c r="F23" s="19">
        <v>1815</v>
      </c>
      <c r="G23" s="19">
        <v>1796</v>
      </c>
      <c r="H23" s="19">
        <v>1760</v>
      </c>
      <c r="I23" s="19">
        <v>1709</v>
      </c>
      <c r="J23" s="19">
        <v>1652</v>
      </c>
      <c r="K23" s="19">
        <v>1619</v>
      </c>
      <c r="L23" s="19">
        <v>1573</v>
      </c>
      <c r="M23" s="19">
        <v>1532</v>
      </c>
      <c r="N23" s="19">
        <v>1528</v>
      </c>
      <c r="O23" s="19">
        <v>1514</v>
      </c>
      <c r="P23" s="19">
        <v>1498</v>
      </c>
      <c r="Q23" s="19">
        <v>1479</v>
      </c>
      <c r="R23" s="20">
        <v>1457</v>
      </c>
    </row>
    <row r="24" spans="2:18" ht="15.75" customHeight="1" x14ac:dyDescent="0.25">
      <c r="B24" s="26"/>
      <c r="C24" s="27" t="s">
        <v>15</v>
      </c>
      <c r="D24" s="18">
        <v>1106</v>
      </c>
      <c r="E24" s="19">
        <v>1094</v>
      </c>
      <c r="F24" s="19">
        <v>1055</v>
      </c>
      <c r="G24" s="19">
        <v>1037</v>
      </c>
      <c r="H24" s="19">
        <v>1005</v>
      </c>
      <c r="I24" s="19">
        <v>974</v>
      </c>
      <c r="J24" s="19">
        <v>946</v>
      </c>
      <c r="K24" s="19">
        <v>930</v>
      </c>
      <c r="L24" s="19">
        <v>892</v>
      </c>
      <c r="M24" s="19">
        <v>851</v>
      </c>
      <c r="N24" s="19">
        <v>848</v>
      </c>
      <c r="O24" s="19">
        <v>824</v>
      </c>
      <c r="P24" s="19">
        <v>796</v>
      </c>
      <c r="Q24" s="19">
        <v>769</v>
      </c>
      <c r="R24" s="20">
        <v>736</v>
      </c>
    </row>
    <row r="25" spans="2:18" ht="15.75" customHeight="1" x14ac:dyDescent="0.25">
      <c r="B25" s="26"/>
      <c r="C25" s="27" t="s">
        <v>26</v>
      </c>
      <c r="D25" s="18">
        <v>790</v>
      </c>
      <c r="E25" s="19">
        <v>770</v>
      </c>
      <c r="F25" s="19">
        <v>760</v>
      </c>
      <c r="G25" s="19">
        <v>759</v>
      </c>
      <c r="H25" s="19">
        <v>755</v>
      </c>
      <c r="I25" s="19">
        <v>735</v>
      </c>
      <c r="J25" s="19">
        <v>706</v>
      </c>
      <c r="K25" s="19">
        <v>689</v>
      </c>
      <c r="L25" s="19">
        <v>681</v>
      </c>
      <c r="M25" s="19">
        <v>681</v>
      </c>
      <c r="N25" s="19">
        <v>680</v>
      </c>
      <c r="O25" s="19">
        <v>690</v>
      </c>
      <c r="P25" s="19">
        <v>702</v>
      </c>
      <c r="Q25" s="19">
        <v>710</v>
      </c>
      <c r="R25" s="20">
        <v>721</v>
      </c>
    </row>
    <row r="26" spans="2:18" ht="15.75" customHeight="1" x14ac:dyDescent="0.25">
      <c r="B26" s="26"/>
      <c r="C26" s="27" t="s">
        <v>27</v>
      </c>
      <c r="D26" s="18">
        <v>325</v>
      </c>
      <c r="E26" s="19">
        <v>338</v>
      </c>
      <c r="F26" s="19">
        <v>372</v>
      </c>
      <c r="G26" s="19">
        <v>380</v>
      </c>
      <c r="H26" s="19">
        <v>402</v>
      </c>
      <c r="I26" s="19">
        <v>437</v>
      </c>
      <c r="J26" s="19">
        <v>472</v>
      </c>
      <c r="K26" s="19">
        <v>495</v>
      </c>
      <c r="L26" s="19">
        <v>514</v>
      </c>
      <c r="M26" s="19">
        <v>532</v>
      </c>
      <c r="N26" s="19">
        <v>532</v>
      </c>
      <c r="O26" s="19">
        <v>533</v>
      </c>
      <c r="P26" s="19">
        <v>532</v>
      </c>
      <c r="Q26" s="19">
        <v>529</v>
      </c>
      <c r="R26" s="20">
        <v>528</v>
      </c>
    </row>
    <row r="27" spans="2:18" ht="15.75" customHeight="1" x14ac:dyDescent="0.25">
      <c r="B27" s="26"/>
      <c r="C27" s="27" t="s">
        <v>18</v>
      </c>
      <c r="D27" s="18">
        <v>372</v>
      </c>
      <c r="E27" s="19">
        <v>370</v>
      </c>
      <c r="F27" s="19">
        <v>373</v>
      </c>
      <c r="G27" s="19">
        <v>378</v>
      </c>
      <c r="H27" s="19">
        <v>371</v>
      </c>
      <c r="I27" s="19">
        <v>375</v>
      </c>
      <c r="J27" s="19">
        <v>376</v>
      </c>
      <c r="K27" s="19">
        <v>366</v>
      </c>
      <c r="L27" s="19">
        <v>361</v>
      </c>
      <c r="M27" s="19">
        <v>358</v>
      </c>
      <c r="N27" s="19">
        <v>354</v>
      </c>
      <c r="O27" s="19">
        <v>358</v>
      </c>
      <c r="P27" s="19">
        <v>365</v>
      </c>
      <c r="Q27" s="19">
        <v>362</v>
      </c>
      <c r="R27" s="20">
        <v>357</v>
      </c>
    </row>
    <row r="28" spans="2:18" ht="15.75" customHeight="1" x14ac:dyDescent="0.25">
      <c r="B28" s="26"/>
      <c r="C28" s="27" t="s">
        <v>19</v>
      </c>
      <c r="D28" s="18">
        <v>1766</v>
      </c>
      <c r="E28" s="19">
        <v>1716</v>
      </c>
      <c r="F28" s="19">
        <v>1668</v>
      </c>
      <c r="G28" s="19">
        <v>1619</v>
      </c>
      <c r="H28" s="19">
        <v>1588</v>
      </c>
      <c r="I28" s="19">
        <v>1565</v>
      </c>
      <c r="J28" s="19">
        <v>1543</v>
      </c>
      <c r="K28" s="19">
        <v>1529</v>
      </c>
      <c r="L28" s="19">
        <v>1507</v>
      </c>
      <c r="M28" s="19">
        <v>1484</v>
      </c>
      <c r="N28" s="19">
        <v>1464</v>
      </c>
      <c r="O28" s="19">
        <v>1441</v>
      </c>
      <c r="P28" s="19">
        <v>1425</v>
      </c>
      <c r="Q28" s="19">
        <v>1404</v>
      </c>
      <c r="R28" s="20">
        <v>1395</v>
      </c>
    </row>
    <row r="29" spans="2:18" ht="15.75" customHeight="1" x14ac:dyDescent="0.25">
      <c r="B29" s="26"/>
      <c r="C29" s="27" t="s">
        <v>20</v>
      </c>
      <c r="D29" s="18">
        <v>540</v>
      </c>
      <c r="E29" s="19">
        <v>572</v>
      </c>
      <c r="F29" s="19">
        <v>598</v>
      </c>
      <c r="G29" s="19">
        <v>623</v>
      </c>
      <c r="H29" s="19">
        <v>647</v>
      </c>
      <c r="I29" s="19">
        <v>654</v>
      </c>
      <c r="J29" s="19">
        <v>658</v>
      </c>
      <c r="K29" s="19">
        <v>663</v>
      </c>
      <c r="L29" s="19">
        <v>668</v>
      </c>
      <c r="M29" s="19">
        <v>675</v>
      </c>
      <c r="N29" s="19">
        <v>682</v>
      </c>
      <c r="O29" s="19">
        <v>682</v>
      </c>
      <c r="P29" s="19">
        <v>676</v>
      </c>
      <c r="Q29" s="19">
        <v>674</v>
      </c>
      <c r="R29" s="20">
        <v>670</v>
      </c>
    </row>
    <row r="30" spans="2:18" ht="15.75" customHeight="1" x14ac:dyDescent="0.25">
      <c r="B30" s="26"/>
      <c r="C30" s="27" t="s">
        <v>21</v>
      </c>
      <c r="D30" s="18">
        <v>1981</v>
      </c>
      <c r="E30" s="19">
        <v>1950</v>
      </c>
      <c r="F30" s="19">
        <v>1894</v>
      </c>
      <c r="G30" s="19">
        <v>1862</v>
      </c>
      <c r="H30" s="19">
        <v>1833</v>
      </c>
      <c r="I30" s="19">
        <v>1782</v>
      </c>
      <c r="J30" s="19">
        <v>1729</v>
      </c>
      <c r="K30" s="19">
        <v>1697</v>
      </c>
      <c r="L30" s="19">
        <v>1661</v>
      </c>
      <c r="M30" s="19">
        <v>1627</v>
      </c>
      <c r="N30" s="19">
        <v>1614</v>
      </c>
      <c r="O30" s="19">
        <v>1590</v>
      </c>
      <c r="P30" s="19">
        <v>1569</v>
      </c>
      <c r="Q30" s="19">
        <v>1549</v>
      </c>
      <c r="R30" s="20">
        <v>1537</v>
      </c>
    </row>
    <row r="31" spans="2:18" ht="15.75" customHeight="1" x14ac:dyDescent="0.25">
      <c r="B31" s="26"/>
      <c r="C31" s="27" t="s">
        <v>22</v>
      </c>
      <c r="D31" s="18">
        <v>325</v>
      </c>
      <c r="E31" s="19">
        <v>338</v>
      </c>
      <c r="F31" s="19">
        <v>372</v>
      </c>
      <c r="G31" s="19">
        <v>380</v>
      </c>
      <c r="H31" s="19">
        <v>402</v>
      </c>
      <c r="I31" s="19">
        <v>437</v>
      </c>
      <c r="J31" s="19">
        <v>472</v>
      </c>
      <c r="K31" s="19">
        <v>495</v>
      </c>
      <c r="L31" s="19">
        <v>514</v>
      </c>
      <c r="M31" s="19">
        <v>532</v>
      </c>
      <c r="N31" s="19">
        <v>532</v>
      </c>
      <c r="O31" s="19">
        <v>533</v>
      </c>
      <c r="P31" s="19">
        <v>532</v>
      </c>
      <c r="Q31" s="19">
        <v>529</v>
      </c>
      <c r="R31" s="20">
        <v>528</v>
      </c>
    </row>
    <row r="32" spans="2:18" ht="15.75" customHeight="1" thickBot="1" x14ac:dyDescent="0.3">
      <c r="B32" s="26"/>
      <c r="C32" s="27" t="s">
        <v>23</v>
      </c>
      <c r="D32" s="18">
        <v>53</v>
      </c>
      <c r="E32" s="19">
        <v>48</v>
      </c>
      <c r="F32" s="19">
        <v>51</v>
      </c>
      <c r="G32" s="19">
        <v>50</v>
      </c>
      <c r="H32" s="19">
        <v>56</v>
      </c>
      <c r="I32" s="19">
        <v>59</v>
      </c>
      <c r="J32" s="19">
        <v>58</v>
      </c>
      <c r="K32" s="19">
        <v>57</v>
      </c>
      <c r="L32" s="19">
        <v>55</v>
      </c>
      <c r="M32" s="19">
        <v>55</v>
      </c>
      <c r="N32" s="19">
        <v>58</v>
      </c>
      <c r="O32" s="19">
        <v>70</v>
      </c>
      <c r="P32" s="19">
        <v>82</v>
      </c>
      <c r="Q32" s="19">
        <v>85</v>
      </c>
      <c r="R32" s="20">
        <v>96</v>
      </c>
    </row>
    <row r="33" spans="2:18" ht="15.75" customHeight="1" x14ac:dyDescent="0.25">
      <c r="B33" s="28" t="s">
        <v>28</v>
      </c>
      <c r="C33" s="29" t="s">
        <v>12</v>
      </c>
      <c r="D33" s="13">
        <v>2786</v>
      </c>
      <c r="E33" s="14">
        <v>2769</v>
      </c>
      <c r="F33" s="14">
        <v>2753</v>
      </c>
      <c r="G33" s="14">
        <v>2737</v>
      </c>
      <c r="H33" s="14">
        <v>2719</v>
      </c>
      <c r="I33" s="14">
        <v>2699</v>
      </c>
      <c r="J33" s="14">
        <v>2681</v>
      </c>
      <c r="K33" s="14">
        <v>2667</v>
      </c>
      <c r="L33" s="14">
        <v>2657</v>
      </c>
      <c r="M33" s="14">
        <v>2644</v>
      </c>
      <c r="N33" s="14">
        <v>2628</v>
      </c>
      <c r="O33" s="14">
        <v>2614</v>
      </c>
      <c r="P33" s="14">
        <v>2596</v>
      </c>
      <c r="Q33" s="14">
        <v>2582</v>
      </c>
      <c r="R33" s="15">
        <v>2563</v>
      </c>
    </row>
    <row r="34" spans="2:18" ht="15.75" customHeight="1" x14ac:dyDescent="0.25">
      <c r="B34" s="30"/>
      <c r="C34" s="31" t="s">
        <v>13</v>
      </c>
      <c r="D34" s="18">
        <v>473</v>
      </c>
      <c r="E34" s="19">
        <v>468</v>
      </c>
      <c r="F34" s="19">
        <v>461</v>
      </c>
      <c r="G34" s="19">
        <v>456</v>
      </c>
      <c r="H34" s="19">
        <v>443</v>
      </c>
      <c r="I34" s="19">
        <v>432</v>
      </c>
      <c r="J34" s="19">
        <v>430</v>
      </c>
      <c r="K34" s="19">
        <v>429</v>
      </c>
      <c r="L34" s="19">
        <v>427</v>
      </c>
      <c r="M34" s="19">
        <v>429</v>
      </c>
      <c r="N34" s="19">
        <v>419</v>
      </c>
      <c r="O34" s="19">
        <v>400</v>
      </c>
      <c r="P34" s="19">
        <v>396</v>
      </c>
      <c r="Q34" s="19">
        <v>390</v>
      </c>
      <c r="R34" s="20">
        <v>373</v>
      </c>
    </row>
    <row r="35" spans="2:18" ht="15.75" customHeight="1" x14ac:dyDescent="0.25">
      <c r="B35" s="30"/>
      <c r="C35" s="31" t="s">
        <v>29</v>
      </c>
      <c r="D35" s="18">
        <v>1628</v>
      </c>
      <c r="E35" s="19">
        <v>1608</v>
      </c>
      <c r="F35" s="19">
        <v>1572</v>
      </c>
      <c r="G35" s="19">
        <v>1547</v>
      </c>
      <c r="H35" s="19">
        <v>1530</v>
      </c>
      <c r="I35" s="19">
        <v>1501</v>
      </c>
      <c r="J35" s="19">
        <v>1483</v>
      </c>
      <c r="K35" s="19">
        <v>1455</v>
      </c>
      <c r="L35" s="19">
        <v>1446</v>
      </c>
      <c r="M35" s="19">
        <v>1428</v>
      </c>
      <c r="N35" s="19">
        <v>1421</v>
      </c>
      <c r="O35" s="19">
        <v>1422</v>
      </c>
      <c r="P35" s="19">
        <v>1402</v>
      </c>
      <c r="Q35" s="19">
        <v>1377</v>
      </c>
      <c r="R35" s="20">
        <v>1366</v>
      </c>
    </row>
    <row r="36" spans="2:18" ht="15.75" customHeight="1" x14ac:dyDescent="0.25">
      <c r="B36" s="30"/>
      <c r="C36" s="31" t="s">
        <v>15</v>
      </c>
      <c r="D36" s="18">
        <v>1057</v>
      </c>
      <c r="E36" s="19">
        <v>1042</v>
      </c>
      <c r="F36" s="19">
        <v>1032</v>
      </c>
      <c r="G36" s="19">
        <v>1018</v>
      </c>
      <c r="H36" s="19">
        <v>1002</v>
      </c>
      <c r="I36" s="19">
        <v>982</v>
      </c>
      <c r="J36" s="19">
        <v>957</v>
      </c>
      <c r="K36" s="19">
        <v>933</v>
      </c>
      <c r="L36" s="19">
        <v>902</v>
      </c>
      <c r="M36" s="19">
        <v>876</v>
      </c>
      <c r="N36" s="19">
        <v>856</v>
      </c>
      <c r="O36" s="19">
        <v>847</v>
      </c>
      <c r="P36" s="19">
        <v>817</v>
      </c>
      <c r="Q36" s="19">
        <v>797</v>
      </c>
      <c r="R36" s="20">
        <v>785</v>
      </c>
    </row>
    <row r="37" spans="2:18" ht="15.75" customHeight="1" x14ac:dyDescent="0.25">
      <c r="B37" s="30"/>
      <c r="C37" s="31" t="s">
        <v>30</v>
      </c>
      <c r="D37" s="18">
        <v>571</v>
      </c>
      <c r="E37" s="19">
        <v>566</v>
      </c>
      <c r="F37" s="19">
        <v>540</v>
      </c>
      <c r="G37" s="19">
        <v>529</v>
      </c>
      <c r="H37" s="19">
        <v>528</v>
      </c>
      <c r="I37" s="19">
        <v>519</v>
      </c>
      <c r="J37" s="19">
        <v>526</v>
      </c>
      <c r="K37" s="19">
        <v>522</v>
      </c>
      <c r="L37" s="19">
        <v>544</v>
      </c>
      <c r="M37" s="19">
        <v>552</v>
      </c>
      <c r="N37" s="19">
        <v>565</v>
      </c>
      <c r="O37" s="19">
        <v>575</v>
      </c>
      <c r="P37" s="19">
        <v>585</v>
      </c>
      <c r="Q37" s="19">
        <v>580</v>
      </c>
      <c r="R37" s="20">
        <v>581</v>
      </c>
    </row>
    <row r="38" spans="2:18" ht="15.75" customHeight="1" x14ac:dyDescent="0.25">
      <c r="B38" s="30"/>
      <c r="C38" s="31" t="s">
        <v>31</v>
      </c>
      <c r="D38" s="18">
        <v>685</v>
      </c>
      <c r="E38" s="19">
        <v>693</v>
      </c>
      <c r="F38" s="19">
        <v>720</v>
      </c>
      <c r="G38" s="19">
        <v>734</v>
      </c>
      <c r="H38" s="19">
        <v>746</v>
      </c>
      <c r="I38" s="19">
        <v>766</v>
      </c>
      <c r="J38" s="19">
        <v>768</v>
      </c>
      <c r="K38" s="19">
        <v>783</v>
      </c>
      <c r="L38" s="19">
        <v>784</v>
      </c>
      <c r="M38" s="19">
        <v>787</v>
      </c>
      <c r="N38" s="19">
        <v>788</v>
      </c>
      <c r="O38" s="19">
        <v>792</v>
      </c>
      <c r="P38" s="19">
        <v>798</v>
      </c>
      <c r="Q38" s="19">
        <v>815</v>
      </c>
      <c r="R38" s="20">
        <v>824</v>
      </c>
    </row>
    <row r="39" spans="2:18" ht="15.75" customHeight="1" x14ac:dyDescent="0.25">
      <c r="B39" s="30"/>
      <c r="C39" s="31" t="s">
        <v>18</v>
      </c>
      <c r="D39" s="18">
        <v>394</v>
      </c>
      <c r="E39" s="19">
        <v>382</v>
      </c>
      <c r="F39" s="19">
        <v>373</v>
      </c>
      <c r="G39" s="19">
        <v>371</v>
      </c>
      <c r="H39" s="19">
        <v>367</v>
      </c>
      <c r="I39" s="19">
        <v>362</v>
      </c>
      <c r="J39" s="19">
        <v>363</v>
      </c>
      <c r="K39" s="19">
        <v>354</v>
      </c>
      <c r="L39" s="19">
        <v>339</v>
      </c>
      <c r="M39" s="19">
        <v>339</v>
      </c>
      <c r="N39" s="19">
        <v>332</v>
      </c>
      <c r="O39" s="19">
        <v>317</v>
      </c>
      <c r="P39" s="19">
        <v>310</v>
      </c>
      <c r="Q39" s="19">
        <v>306</v>
      </c>
      <c r="R39" s="20">
        <v>300</v>
      </c>
    </row>
    <row r="40" spans="2:18" ht="15.75" customHeight="1" x14ac:dyDescent="0.25">
      <c r="B40" s="30"/>
      <c r="C40" s="31" t="s">
        <v>19</v>
      </c>
      <c r="D40" s="18">
        <v>1707</v>
      </c>
      <c r="E40" s="19">
        <v>1694</v>
      </c>
      <c r="F40" s="19">
        <v>1660</v>
      </c>
      <c r="G40" s="19">
        <v>1632</v>
      </c>
      <c r="H40" s="19">
        <v>1606</v>
      </c>
      <c r="I40" s="19">
        <v>1571</v>
      </c>
      <c r="J40" s="19">
        <v>1550</v>
      </c>
      <c r="K40" s="19">
        <v>1530</v>
      </c>
      <c r="L40" s="19">
        <v>1534</v>
      </c>
      <c r="M40" s="19">
        <v>1518</v>
      </c>
      <c r="N40" s="19">
        <v>1508</v>
      </c>
      <c r="O40" s="19">
        <v>1505</v>
      </c>
      <c r="P40" s="19">
        <v>1488</v>
      </c>
      <c r="Q40" s="19">
        <v>1461</v>
      </c>
      <c r="R40" s="20">
        <v>1439</v>
      </c>
    </row>
    <row r="41" spans="2:18" ht="15.75" customHeight="1" x14ac:dyDescent="0.25">
      <c r="B41" s="30"/>
      <c r="C41" s="31" t="s">
        <v>20</v>
      </c>
      <c r="D41" s="18">
        <v>685</v>
      </c>
      <c r="E41" s="19">
        <v>693</v>
      </c>
      <c r="F41" s="19">
        <v>720</v>
      </c>
      <c r="G41" s="19">
        <v>734</v>
      </c>
      <c r="H41" s="19">
        <v>746</v>
      </c>
      <c r="I41" s="19">
        <v>766</v>
      </c>
      <c r="J41" s="19">
        <v>768</v>
      </c>
      <c r="K41" s="19">
        <v>783</v>
      </c>
      <c r="L41" s="19">
        <v>784</v>
      </c>
      <c r="M41" s="19">
        <v>787</v>
      </c>
      <c r="N41" s="19">
        <v>788</v>
      </c>
      <c r="O41" s="19">
        <v>792</v>
      </c>
      <c r="P41" s="19">
        <v>798</v>
      </c>
      <c r="Q41" s="19">
        <v>815</v>
      </c>
      <c r="R41" s="20">
        <v>824</v>
      </c>
    </row>
    <row r="42" spans="2:18" ht="15.75" customHeight="1" x14ac:dyDescent="0.25">
      <c r="B42" s="30"/>
      <c r="C42" s="31" t="s">
        <v>21</v>
      </c>
      <c r="D42" s="18">
        <v>1912</v>
      </c>
      <c r="E42" s="19">
        <v>1892</v>
      </c>
      <c r="F42" s="19">
        <v>1870</v>
      </c>
      <c r="G42" s="19">
        <v>1847</v>
      </c>
      <c r="H42" s="19">
        <v>1823</v>
      </c>
      <c r="I42" s="19">
        <v>1798</v>
      </c>
      <c r="J42" s="19">
        <v>1771</v>
      </c>
      <c r="K42" s="19">
        <v>1742</v>
      </c>
      <c r="L42" s="19">
        <v>1730</v>
      </c>
      <c r="M42" s="19">
        <v>1703</v>
      </c>
      <c r="N42" s="19">
        <v>1671</v>
      </c>
      <c r="O42" s="19">
        <v>1668</v>
      </c>
      <c r="P42" s="19">
        <v>1638</v>
      </c>
      <c r="Q42" s="19">
        <v>1626</v>
      </c>
      <c r="R42" s="20">
        <v>1606</v>
      </c>
    </row>
    <row r="43" spans="2:18" ht="15.75" customHeight="1" x14ac:dyDescent="0.25">
      <c r="B43" s="30"/>
      <c r="C43" s="31" t="s">
        <v>22</v>
      </c>
      <c r="D43" s="18">
        <v>480</v>
      </c>
      <c r="E43" s="19">
        <v>495</v>
      </c>
      <c r="F43" s="19">
        <v>510</v>
      </c>
      <c r="G43" s="19">
        <v>519</v>
      </c>
      <c r="H43" s="19">
        <v>529</v>
      </c>
      <c r="I43" s="19">
        <v>539</v>
      </c>
      <c r="J43" s="19">
        <v>547</v>
      </c>
      <c r="K43" s="19">
        <v>571</v>
      </c>
      <c r="L43" s="19">
        <v>588</v>
      </c>
      <c r="M43" s="19">
        <v>602</v>
      </c>
      <c r="N43" s="19">
        <v>625</v>
      </c>
      <c r="O43" s="19">
        <v>629</v>
      </c>
      <c r="P43" s="19">
        <v>648</v>
      </c>
      <c r="Q43" s="19">
        <v>650</v>
      </c>
      <c r="R43" s="20">
        <v>657</v>
      </c>
    </row>
    <row r="44" spans="2:18" ht="15.75" customHeight="1" x14ac:dyDescent="0.25">
      <c r="B44" s="30"/>
      <c r="C44" s="31" t="s">
        <v>23</v>
      </c>
      <c r="D44" s="18">
        <v>156</v>
      </c>
      <c r="E44" s="19">
        <v>154</v>
      </c>
      <c r="F44" s="19">
        <v>148</v>
      </c>
      <c r="G44" s="19">
        <v>150</v>
      </c>
      <c r="H44" s="19">
        <v>140</v>
      </c>
      <c r="I44" s="19">
        <v>131</v>
      </c>
      <c r="J44" s="19">
        <v>125</v>
      </c>
      <c r="K44" s="19">
        <v>121</v>
      </c>
      <c r="L44" s="19">
        <v>122</v>
      </c>
      <c r="M44" s="19">
        <v>118</v>
      </c>
      <c r="N44" s="19">
        <v>116</v>
      </c>
      <c r="O44" s="19">
        <v>124</v>
      </c>
      <c r="P44" s="19">
        <v>127</v>
      </c>
      <c r="Q44" s="19">
        <v>137</v>
      </c>
      <c r="R44" s="20">
        <v>141</v>
      </c>
    </row>
    <row r="45" spans="2:18" ht="15.75" customHeight="1" thickBot="1" x14ac:dyDescent="0.3">
      <c r="B45" s="32"/>
      <c r="C45" s="33" t="s">
        <v>32</v>
      </c>
      <c r="D45" s="34">
        <v>1314</v>
      </c>
      <c r="E45" s="35">
        <v>1307</v>
      </c>
      <c r="F45" s="35">
        <v>1298</v>
      </c>
      <c r="G45" s="35">
        <v>1272</v>
      </c>
      <c r="H45" s="35">
        <v>1255</v>
      </c>
      <c r="I45" s="35">
        <v>1231</v>
      </c>
      <c r="J45" s="35">
        <v>1209</v>
      </c>
      <c r="K45" s="35">
        <v>1202</v>
      </c>
      <c r="L45" s="35">
        <v>1200</v>
      </c>
      <c r="M45" s="35">
        <v>1174</v>
      </c>
      <c r="N45" s="35">
        <v>1151</v>
      </c>
      <c r="O45" s="35">
        <v>1141</v>
      </c>
      <c r="P45" s="35">
        <v>1116</v>
      </c>
      <c r="Q45" s="35">
        <v>1084</v>
      </c>
      <c r="R45" s="36">
        <v>1055</v>
      </c>
    </row>
  </sheetData>
  <mergeCells count="4">
    <mergeCell ref="E3:F3"/>
    <mergeCell ref="E4:F4"/>
    <mergeCell ref="E5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AB36"/>
  <sheetViews>
    <sheetView workbookViewId="0">
      <selection activeCell="D1" sqref="D1"/>
    </sheetView>
  </sheetViews>
  <sheetFormatPr defaultRowHeight="12.75" x14ac:dyDescent="0.2"/>
  <cols>
    <col min="1" max="2" width="9.140625" style="40"/>
    <col min="3" max="3" width="14.42578125" style="40" customWidth="1"/>
    <col min="4" max="4" width="4.85546875" style="40" customWidth="1"/>
    <col min="5" max="5" width="21.28515625" style="40" customWidth="1"/>
    <col min="6" max="7" width="11.7109375" style="40" customWidth="1"/>
    <col min="8" max="23" width="9.140625" style="40"/>
    <col min="24" max="24" width="10.28515625" style="40" customWidth="1"/>
    <col min="25" max="25" width="10" style="40" bestFit="1" customWidth="1"/>
    <col min="26" max="259" width="9.140625" style="40"/>
    <col min="260" max="260" width="14.42578125" style="40" customWidth="1"/>
    <col min="261" max="261" width="4.85546875" style="40" customWidth="1"/>
    <col min="262" max="262" width="21.28515625" style="40" customWidth="1"/>
    <col min="263" max="264" width="11.7109375" style="40" customWidth="1"/>
    <col min="265" max="279" width="9.140625" style="40"/>
    <col min="280" max="280" width="10.28515625" style="40" customWidth="1"/>
    <col min="281" max="281" width="10" style="40" bestFit="1" customWidth="1"/>
    <col min="282" max="515" width="9.140625" style="40"/>
    <col min="516" max="516" width="14.42578125" style="40" customWidth="1"/>
    <col min="517" max="517" width="4.85546875" style="40" customWidth="1"/>
    <col min="518" max="518" width="21.28515625" style="40" customWidth="1"/>
    <col min="519" max="520" width="11.7109375" style="40" customWidth="1"/>
    <col min="521" max="535" width="9.140625" style="40"/>
    <col min="536" max="536" width="10.28515625" style="40" customWidth="1"/>
    <col min="537" max="537" width="10" style="40" bestFit="1" customWidth="1"/>
    <col min="538" max="771" width="9.140625" style="40"/>
    <col min="772" max="772" width="14.42578125" style="40" customWidth="1"/>
    <col min="773" max="773" width="4.85546875" style="40" customWidth="1"/>
    <col min="774" max="774" width="21.28515625" style="40" customWidth="1"/>
    <col min="775" max="776" width="11.7109375" style="40" customWidth="1"/>
    <col min="777" max="791" width="9.140625" style="40"/>
    <col min="792" max="792" width="10.28515625" style="40" customWidth="1"/>
    <col min="793" max="793" width="10" style="40" bestFit="1" customWidth="1"/>
    <col min="794" max="1027" width="9.140625" style="40"/>
    <col min="1028" max="1028" width="14.42578125" style="40" customWidth="1"/>
    <col min="1029" max="1029" width="4.85546875" style="40" customWidth="1"/>
    <col min="1030" max="1030" width="21.28515625" style="40" customWidth="1"/>
    <col min="1031" max="1032" width="11.7109375" style="40" customWidth="1"/>
    <col min="1033" max="1047" width="9.140625" style="40"/>
    <col min="1048" max="1048" width="10.28515625" style="40" customWidth="1"/>
    <col min="1049" max="1049" width="10" style="40" bestFit="1" customWidth="1"/>
    <col min="1050" max="1283" width="9.140625" style="40"/>
    <col min="1284" max="1284" width="14.42578125" style="40" customWidth="1"/>
    <col min="1285" max="1285" width="4.85546875" style="40" customWidth="1"/>
    <col min="1286" max="1286" width="21.28515625" style="40" customWidth="1"/>
    <col min="1287" max="1288" width="11.7109375" style="40" customWidth="1"/>
    <col min="1289" max="1303" width="9.140625" style="40"/>
    <col min="1304" max="1304" width="10.28515625" style="40" customWidth="1"/>
    <col min="1305" max="1305" width="10" style="40" bestFit="1" customWidth="1"/>
    <col min="1306" max="1539" width="9.140625" style="40"/>
    <col min="1540" max="1540" width="14.42578125" style="40" customWidth="1"/>
    <col min="1541" max="1541" width="4.85546875" style="40" customWidth="1"/>
    <col min="1542" max="1542" width="21.28515625" style="40" customWidth="1"/>
    <col min="1543" max="1544" width="11.7109375" style="40" customWidth="1"/>
    <col min="1545" max="1559" width="9.140625" style="40"/>
    <col min="1560" max="1560" width="10.28515625" style="40" customWidth="1"/>
    <col min="1561" max="1561" width="10" style="40" bestFit="1" customWidth="1"/>
    <col min="1562" max="1795" width="9.140625" style="40"/>
    <col min="1796" max="1796" width="14.42578125" style="40" customWidth="1"/>
    <col min="1797" max="1797" width="4.85546875" style="40" customWidth="1"/>
    <col min="1798" max="1798" width="21.28515625" style="40" customWidth="1"/>
    <col min="1799" max="1800" width="11.7109375" style="40" customWidth="1"/>
    <col min="1801" max="1815" width="9.140625" style="40"/>
    <col min="1816" max="1816" width="10.28515625" style="40" customWidth="1"/>
    <col min="1817" max="1817" width="10" style="40" bestFit="1" customWidth="1"/>
    <col min="1818" max="2051" width="9.140625" style="40"/>
    <col min="2052" max="2052" width="14.42578125" style="40" customWidth="1"/>
    <col min="2053" max="2053" width="4.85546875" style="40" customWidth="1"/>
    <col min="2054" max="2054" width="21.28515625" style="40" customWidth="1"/>
    <col min="2055" max="2056" width="11.7109375" style="40" customWidth="1"/>
    <col min="2057" max="2071" width="9.140625" style="40"/>
    <col min="2072" max="2072" width="10.28515625" style="40" customWidth="1"/>
    <col min="2073" max="2073" width="10" style="40" bestFit="1" customWidth="1"/>
    <col min="2074" max="2307" width="9.140625" style="40"/>
    <col min="2308" max="2308" width="14.42578125" style="40" customWidth="1"/>
    <col min="2309" max="2309" width="4.85546875" style="40" customWidth="1"/>
    <col min="2310" max="2310" width="21.28515625" style="40" customWidth="1"/>
    <col min="2311" max="2312" width="11.7109375" style="40" customWidth="1"/>
    <col min="2313" max="2327" width="9.140625" style="40"/>
    <col min="2328" max="2328" width="10.28515625" style="40" customWidth="1"/>
    <col min="2329" max="2329" width="10" style="40" bestFit="1" customWidth="1"/>
    <col min="2330" max="2563" width="9.140625" style="40"/>
    <col min="2564" max="2564" width="14.42578125" style="40" customWidth="1"/>
    <col min="2565" max="2565" width="4.85546875" style="40" customWidth="1"/>
    <col min="2566" max="2566" width="21.28515625" style="40" customWidth="1"/>
    <col min="2567" max="2568" width="11.7109375" style="40" customWidth="1"/>
    <col min="2569" max="2583" width="9.140625" style="40"/>
    <col min="2584" max="2584" width="10.28515625" style="40" customWidth="1"/>
    <col min="2585" max="2585" width="10" style="40" bestFit="1" customWidth="1"/>
    <col min="2586" max="2819" width="9.140625" style="40"/>
    <col min="2820" max="2820" width="14.42578125" style="40" customWidth="1"/>
    <col min="2821" max="2821" width="4.85546875" style="40" customWidth="1"/>
    <col min="2822" max="2822" width="21.28515625" style="40" customWidth="1"/>
    <col min="2823" max="2824" width="11.7109375" style="40" customWidth="1"/>
    <col min="2825" max="2839" width="9.140625" style="40"/>
    <col min="2840" max="2840" width="10.28515625" style="40" customWidth="1"/>
    <col min="2841" max="2841" width="10" style="40" bestFit="1" customWidth="1"/>
    <col min="2842" max="3075" width="9.140625" style="40"/>
    <col min="3076" max="3076" width="14.42578125" style="40" customWidth="1"/>
    <col min="3077" max="3077" width="4.85546875" style="40" customWidth="1"/>
    <col min="3078" max="3078" width="21.28515625" style="40" customWidth="1"/>
    <col min="3079" max="3080" width="11.7109375" style="40" customWidth="1"/>
    <col min="3081" max="3095" width="9.140625" style="40"/>
    <col min="3096" max="3096" width="10.28515625" style="40" customWidth="1"/>
    <col min="3097" max="3097" width="10" style="40" bestFit="1" customWidth="1"/>
    <col min="3098" max="3331" width="9.140625" style="40"/>
    <col min="3332" max="3332" width="14.42578125" style="40" customWidth="1"/>
    <col min="3333" max="3333" width="4.85546875" style="40" customWidth="1"/>
    <col min="3334" max="3334" width="21.28515625" style="40" customWidth="1"/>
    <col min="3335" max="3336" width="11.7109375" style="40" customWidth="1"/>
    <col min="3337" max="3351" width="9.140625" style="40"/>
    <col min="3352" max="3352" width="10.28515625" style="40" customWidth="1"/>
    <col min="3353" max="3353" width="10" style="40" bestFit="1" customWidth="1"/>
    <col min="3354" max="3587" width="9.140625" style="40"/>
    <col min="3588" max="3588" width="14.42578125" style="40" customWidth="1"/>
    <col min="3589" max="3589" width="4.85546875" style="40" customWidth="1"/>
    <col min="3590" max="3590" width="21.28515625" style="40" customWidth="1"/>
    <col min="3591" max="3592" width="11.7109375" style="40" customWidth="1"/>
    <col min="3593" max="3607" width="9.140625" style="40"/>
    <col min="3608" max="3608" width="10.28515625" style="40" customWidth="1"/>
    <col min="3609" max="3609" width="10" style="40" bestFit="1" customWidth="1"/>
    <col min="3610" max="3843" width="9.140625" style="40"/>
    <col min="3844" max="3844" width="14.42578125" style="40" customWidth="1"/>
    <col min="3845" max="3845" width="4.85546875" style="40" customWidth="1"/>
    <col min="3846" max="3846" width="21.28515625" style="40" customWidth="1"/>
    <col min="3847" max="3848" width="11.7109375" style="40" customWidth="1"/>
    <col min="3849" max="3863" width="9.140625" style="40"/>
    <col min="3864" max="3864" width="10.28515625" style="40" customWidth="1"/>
    <col min="3865" max="3865" width="10" style="40" bestFit="1" customWidth="1"/>
    <col min="3866" max="4099" width="9.140625" style="40"/>
    <col min="4100" max="4100" width="14.42578125" style="40" customWidth="1"/>
    <col min="4101" max="4101" width="4.85546875" style="40" customWidth="1"/>
    <col min="4102" max="4102" width="21.28515625" style="40" customWidth="1"/>
    <col min="4103" max="4104" width="11.7109375" style="40" customWidth="1"/>
    <col min="4105" max="4119" width="9.140625" style="40"/>
    <col min="4120" max="4120" width="10.28515625" style="40" customWidth="1"/>
    <col min="4121" max="4121" width="10" style="40" bestFit="1" customWidth="1"/>
    <col min="4122" max="4355" width="9.140625" style="40"/>
    <col min="4356" max="4356" width="14.42578125" style="40" customWidth="1"/>
    <col min="4357" max="4357" width="4.85546875" style="40" customWidth="1"/>
    <col min="4358" max="4358" width="21.28515625" style="40" customWidth="1"/>
    <col min="4359" max="4360" width="11.7109375" style="40" customWidth="1"/>
    <col min="4361" max="4375" width="9.140625" style="40"/>
    <col min="4376" max="4376" width="10.28515625" style="40" customWidth="1"/>
    <col min="4377" max="4377" width="10" style="40" bestFit="1" customWidth="1"/>
    <col min="4378" max="4611" width="9.140625" style="40"/>
    <col min="4612" max="4612" width="14.42578125" style="40" customWidth="1"/>
    <col min="4613" max="4613" width="4.85546875" style="40" customWidth="1"/>
    <col min="4614" max="4614" width="21.28515625" style="40" customWidth="1"/>
    <col min="4615" max="4616" width="11.7109375" style="40" customWidth="1"/>
    <col min="4617" max="4631" width="9.140625" style="40"/>
    <col min="4632" max="4632" width="10.28515625" style="40" customWidth="1"/>
    <col min="4633" max="4633" width="10" style="40" bestFit="1" customWidth="1"/>
    <col min="4634" max="4867" width="9.140625" style="40"/>
    <col min="4868" max="4868" width="14.42578125" style="40" customWidth="1"/>
    <col min="4869" max="4869" width="4.85546875" style="40" customWidth="1"/>
    <col min="4870" max="4870" width="21.28515625" style="40" customWidth="1"/>
    <col min="4871" max="4872" width="11.7109375" style="40" customWidth="1"/>
    <col min="4873" max="4887" width="9.140625" style="40"/>
    <col min="4888" max="4888" width="10.28515625" style="40" customWidth="1"/>
    <col min="4889" max="4889" width="10" style="40" bestFit="1" customWidth="1"/>
    <col min="4890" max="5123" width="9.140625" style="40"/>
    <col min="5124" max="5124" width="14.42578125" style="40" customWidth="1"/>
    <col min="5125" max="5125" width="4.85546875" style="40" customWidth="1"/>
    <col min="5126" max="5126" width="21.28515625" style="40" customWidth="1"/>
    <col min="5127" max="5128" width="11.7109375" style="40" customWidth="1"/>
    <col min="5129" max="5143" width="9.140625" style="40"/>
    <col min="5144" max="5144" width="10.28515625" style="40" customWidth="1"/>
    <col min="5145" max="5145" width="10" style="40" bestFit="1" customWidth="1"/>
    <col min="5146" max="5379" width="9.140625" style="40"/>
    <col min="5380" max="5380" width="14.42578125" style="40" customWidth="1"/>
    <col min="5381" max="5381" width="4.85546875" style="40" customWidth="1"/>
    <col min="5382" max="5382" width="21.28515625" style="40" customWidth="1"/>
    <col min="5383" max="5384" width="11.7109375" style="40" customWidth="1"/>
    <col min="5385" max="5399" width="9.140625" style="40"/>
    <col min="5400" max="5400" width="10.28515625" style="40" customWidth="1"/>
    <col min="5401" max="5401" width="10" style="40" bestFit="1" customWidth="1"/>
    <col min="5402" max="5635" width="9.140625" style="40"/>
    <col min="5636" max="5636" width="14.42578125" style="40" customWidth="1"/>
    <col min="5637" max="5637" width="4.85546875" style="40" customWidth="1"/>
    <col min="5638" max="5638" width="21.28515625" style="40" customWidth="1"/>
    <col min="5639" max="5640" width="11.7109375" style="40" customWidth="1"/>
    <col min="5641" max="5655" width="9.140625" style="40"/>
    <col min="5656" max="5656" width="10.28515625" style="40" customWidth="1"/>
    <col min="5657" max="5657" width="10" style="40" bestFit="1" customWidth="1"/>
    <col min="5658" max="5891" width="9.140625" style="40"/>
    <col min="5892" max="5892" width="14.42578125" style="40" customWidth="1"/>
    <col min="5893" max="5893" width="4.85546875" style="40" customWidth="1"/>
    <col min="5894" max="5894" width="21.28515625" style="40" customWidth="1"/>
    <col min="5895" max="5896" width="11.7109375" style="40" customWidth="1"/>
    <col min="5897" max="5911" width="9.140625" style="40"/>
    <col min="5912" max="5912" width="10.28515625" style="40" customWidth="1"/>
    <col min="5913" max="5913" width="10" style="40" bestFit="1" customWidth="1"/>
    <col min="5914" max="6147" width="9.140625" style="40"/>
    <col min="6148" max="6148" width="14.42578125" style="40" customWidth="1"/>
    <col min="6149" max="6149" width="4.85546875" style="40" customWidth="1"/>
    <col min="6150" max="6150" width="21.28515625" style="40" customWidth="1"/>
    <col min="6151" max="6152" width="11.7109375" style="40" customWidth="1"/>
    <col min="6153" max="6167" width="9.140625" style="40"/>
    <col min="6168" max="6168" width="10.28515625" style="40" customWidth="1"/>
    <col min="6169" max="6169" width="10" style="40" bestFit="1" customWidth="1"/>
    <col min="6170" max="6403" width="9.140625" style="40"/>
    <col min="6404" max="6404" width="14.42578125" style="40" customWidth="1"/>
    <col min="6405" max="6405" width="4.85546875" style="40" customWidth="1"/>
    <col min="6406" max="6406" width="21.28515625" style="40" customWidth="1"/>
    <col min="6407" max="6408" width="11.7109375" style="40" customWidth="1"/>
    <col min="6409" max="6423" width="9.140625" style="40"/>
    <col min="6424" max="6424" width="10.28515625" style="40" customWidth="1"/>
    <col min="6425" max="6425" width="10" style="40" bestFit="1" customWidth="1"/>
    <col min="6426" max="6659" width="9.140625" style="40"/>
    <col min="6660" max="6660" width="14.42578125" style="40" customWidth="1"/>
    <col min="6661" max="6661" width="4.85546875" style="40" customWidth="1"/>
    <col min="6662" max="6662" width="21.28515625" style="40" customWidth="1"/>
    <col min="6663" max="6664" width="11.7109375" style="40" customWidth="1"/>
    <col min="6665" max="6679" width="9.140625" style="40"/>
    <col min="6680" max="6680" width="10.28515625" style="40" customWidth="1"/>
    <col min="6681" max="6681" width="10" style="40" bestFit="1" customWidth="1"/>
    <col min="6682" max="6915" width="9.140625" style="40"/>
    <col min="6916" max="6916" width="14.42578125" style="40" customWidth="1"/>
    <col min="6917" max="6917" width="4.85546875" style="40" customWidth="1"/>
    <col min="6918" max="6918" width="21.28515625" style="40" customWidth="1"/>
    <col min="6919" max="6920" width="11.7109375" style="40" customWidth="1"/>
    <col min="6921" max="6935" width="9.140625" style="40"/>
    <col min="6936" max="6936" width="10.28515625" style="40" customWidth="1"/>
    <col min="6937" max="6937" width="10" style="40" bestFit="1" customWidth="1"/>
    <col min="6938" max="7171" width="9.140625" style="40"/>
    <col min="7172" max="7172" width="14.42578125" style="40" customWidth="1"/>
    <col min="7173" max="7173" width="4.85546875" style="40" customWidth="1"/>
    <col min="7174" max="7174" width="21.28515625" style="40" customWidth="1"/>
    <col min="7175" max="7176" width="11.7109375" style="40" customWidth="1"/>
    <col min="7177" max="7191" width="9.140625" style="40"/>
    <col min="7192" max="7192" width="10.28515625" style="40" customWidth="1"/>
    <col min="7193" max="7193" width="10" style="40" bestFit="1" customWidth="1"/>
    <col min="7194" max="7427" width="9.140625" style="40"/>
    <col min="7428" max="7428" width="14.42578125" style="40" customWidth="1"/>
    <col min="7429" max="7429" width="4.85546875" style="40" customWidth="1"/>
    <col min="7430" max="7430" width="21.28515625" style="40" customWidth="1"/>
    <col min="7431" max="7432" width="11.7109375" style="40" customWidth="1"/>
    <col min="7433" max="7447" width="9.140625" style="40"/>
    <col min="7448" max="7448" width="10.28515625" style="40" customWidth="1"/>
    <col min="7449" max="7449" width="10" style="40" bestFit="1" customWidth="1"/>
    <col min="7450" max="7683" width="9.140625" style="40"/>
    <col min="7684" max="7684" width="14.42578125" style="40" customWidth="1"/>
    <col min="7685" max="7685" width="4.85546875" style="40" customWidth="1"/>
    <col min="7686" max="7686" width="21.28515625" style="40" customWidth="1"/>
    <col min="7687" max="7688" width="11.7109375" style="40" customWidth="1"/>
    <col min="7689" max="7703" width="9.140625" style="40"/>
    <col min="7704" max="7704" width="10.28515625" style="40" customWidth="1"/>
    <col min="7705" max="7705" width="10" style="40" bestFit="1" customWidth="1"/>
    <col min="7706" max="7939" width="9.140625" style="40"/>
    <col min="7940" max="7940" width="14.42578125" style="40" customWidth="1"/>
    <col min="7941" max="7941" width="4.85546875" style="40" customWidth="1"/>
    <col min="7942" max="7942" width="21.28515625" style="40" customWidth="1"/>
    <col min="7943" max="7944" width="11.7109375" style="40" customWidth="1"/>
    <col min="7945" max="7959" width="9.140625" style="40"/>
    <col min="7960" max="7960" width="10.28515625" style="40" customWidth="1"/>
    <col min="7961" max="7961" width="10" style="40" bestFit="1" customWidth="1"/>
    <col min="7962" max="8195" width="9.140625" style="40"/>
    <col min="8196" max="8196" width="14.42578125" style="40" customWidth="1"/>
    <col min="8197" max="8197" width="4.85546875" style="40" customWidth="1"/>
    <col min="8198" max="8198" width="21.28515625" style="40" customWidth="1"/>
    <col min="8199" max="8200" width="11.7109375" style="40" customWidth="1"/>
    <col min="8201" max="8215" width="9.140625" style="40"/>
    <col min="8216" max="8216" width="10.28515625" style="40" customWidth="1"/>
    <col min="8217" max="8217" width="10" style="40" bestFit="1" customWidth="1"/>
    <col min="8218" max="8451" width="9.140625" style="40"/>
    <col min="8452" max="8452" width="14.42578125" style="40" customWidth="1"/>
    <col min="8453" max="8453" width="4.85546875" style="40" customWidth="1"/>
    <col min="8454" max="8454" width="21.28515625" style="40" customWidth="1"/>
    <col min="8455" max="8456" width="11.7109375" style="40" customWidth="1"/>
    <col min="8457" max="8471" width="9.140625" style="40"/>
    <col min="8472" max="8472" width="10.28515625" style="40" customWidth="1"/>
    <col min="8473" max="8473" width="10" style="40" bestFit="1" customWidth="1"/>
    <col min="8474" max="8707" width="9.140625" style="40"/>
    <col min="8708" max="8708" width="14.42578125" style="40" customWidth="1"/>
    <col min="8709" max="8709" width="4.85546875" style="40" customWidth="1"/>
    <col min="8710" max="8710" width="21.28515625" style="40" customWidth="1"/>
    <col min="8711" max="8712" width="11.7109375" style="40" customWidth="1"/>
    <col min="8713" max="8727" width="9.140625" style="40"/>
    <col min="8728" max="8728" width="10.28515625" style="40" customWidth="1"/>
    <col min="8729" max="8729" width="10" style="40" bestFit="1" customWidth="1"/>
    <col min="8730" max="8963" width="9.140625" style="40"/>
    <col min="8964" max="8964" width="14.42578125" style="40" customWidth="1"/>
    <col min="8965" max="8965" width="4.85546875" style="40" customWidth="1"/>
    <col min="8966" max="8966" width="21.28515625" style="40" customWidth="1"/>
    <col min="8967" max="8968" width="11.7109375" style="40" customWidth="1"/>
    <col min="8969" max="8983" width="9.140625" style="40"/>
    <col min="8984" max="8984" width="10.28515625" style="40" customWidth="1"/>
    <col min="8985" max="8985" width="10" style="40" bestFit="1" customWidth="1"/>
    <col min="8986" max="9219" width="9.140625" style="40"/>
    <col min="9220" max="9220" width="14.42578125" style="40" customWidth="1"/>
    <col min="9221" max="9221" width="4.85546875" style="40" customWidth="1"/>
    <col min="9222" max="9222" width="21.28515625" style="40" customWidth="1"/>
    <col min="9223" max="9224" width="11.7109375" style="40" customWidth="1"/>
    <col min="9225" max="9239" width="9.140625" style="40"/>
    <col min="9240" max="9240" width="10.28515625" style="40" customWidth="1"/>
    <col min="9241" max="9241" width="10" style="40" bestFit="1" customWidth="1"/>
    <col min="9242" max="9475" width="9.140625" style="40"/>
    <col min="9476" max="9476" width="14.42578125" style="40" customWidth="1"/>
    <col min="9477" max="9477" width="4.85546875" style="40" customWidth="1"/>
    <col min="9478" max="9478" width="21.28515625" style="40" customWidth="1"/>
    <col min="9479" max="9480" width="11.7109375" style="40" customWidth="1"/>
    <col min="9481" max="9495" width="9.140625" style="40"/>
    <col min="9496" max="9496" width="10.28515625" style="40" customWidth="1"/>
    <col min="9497" max="9497" width="10" style="40" bestFit="1" customWidth="1"/>
    <col min="9498" max="9731" width="9.140625" style="40"/>
    <col min="9732" max="9732" width="14.42578125" style="40" customWidth="1"/>
    <col min="9733" max="9733" width="4.85546875" style="40" customWidth="1"/>
    <col min="9734" max="9734" width="21.28515625" style="40" customWidth="1"/>
    <col min="9735" max="9736" width="11.7109375" style="40" customWidth="1"/>
    <col min="9737" max="9751" width="9.140625" style="40"/>
    <col min="9752" max="9752" width="10.28515625" style="40" customWidth="1"/>
    <col min="9753" max="9753" width="10" style="40" bestFit="1" customWidth="1"/>
    <col min="9754" max="9987" width="9.140625" style="40"/>
    <col min="9988" max="9988" width="14.42578125" style="40" customWidth="1"/>
    <col min="9989" max="9989" width="4.85546875" style="40" customWidth="1"/>
    <col min="9990" max="9990" width="21.28515625" style="40" customWidth="1"/>
    <col min="9991" max="9992" width="11.7109375" style="40" customWidth="1"/>
    <col min="9993" max="10007" width="9.140625" style="40"/>
    <col min="10008" max="10008" width="10.28515625" style="40" customWidth="1"/>
    <col min="10009" max="10009" width="10" style="40" bestFit="1" customWidth="1"/>
    <col min="10010" max="10243" width="9.140625" style="40"/>
    <col min="10244" max="10244" width="14.42578125" style="40" customWidth="1"/>
    <col min="10245" max="10245" width="4.85546875" style="40" customWidth="1"/>
    <col min="10246" max="10246" width="21.28515625" style="40" customWidth="1"/>
    <col min="10247" max="10248" width="11.7109375" style="40" customWidth="1"/>
    <col min="10249" max="10263" width="9.140625" style="40"/>
    <col min="10264" max="10264" width="10.28515625" style="40" customWidth="1"/>
    <col min="10265" max="10265" width="10" style="40" bestFit="1" customWidth="1"/>
    <col min="10266" max="10499" width="9.140625" style="40"/>
    <col min="10500" max="10500" width="14.42578125" style="40" customWidth="1"/>
    <col min="10501" max="10501" width="4.85546875" style="40" customWidth="1"/>
    <col min="10502" max="10502" width="21.28515625" style="40" customWidth="1"/>
    <col min="10503" max="10504" width="11.7109375" style="40" customWidth="1"/>
    <col min="10505" max="10519" width="9.140625" style="40"/>
    <col min="10520" max="10520" width="10.28515625" style="40" customWidth="1"/>
    <col min="10521" max="10521" width="10" style="40" bestFit="1" customWidth="1"/>
    <col min="10522" max="10755" width="9.140625" style="40"/>
    <col min="10756" max="10756" width="14.42578125" style="40" customWidth="1"/>
    <col min="10757" max="10757" width="4.85546875" style="40" customWidth="1"/>
    <col min="10758" max="10758" width="21.28515625" style="40" customWidth="1"/>
    <col min="10759" max="10760" width="11.7109375" style="40" customWidth="1"/>
    <col min="10761" max="10775" width="9.140625" style="40"/>
    <col min="10776" max="10776" width="10.28515625" style="40" customWidth="1"/>
    <col min="10777" max="10777" width="10" style="40" bestFit="1" customWidth="1"/>
    <col min="10778" max="11011" width="9.140625" style="40"/>
    <col min="11012" max="11012" width="14.42578125" style="40" customWidth="1"/>
    <col min="11013" max="11013" width="4.85546875" style="40" customWidth="1"/>
    <col min="11014" max="11014" width="21.28515625" style="40" customWidth="1"/>
    <col min="11015" max="11016" width="11.7109375" style="40" customWidth="1"/>
    <col min="11017" max="11031" width="9.140625" style="40"/>
    <col min="11032" max="11032" width="10.28515625" style="40" customWidth="1"/>
    <col min="11033" max="11033" width="10" style="40" bestFit="1" customWidth="1"/>
    <col min="11034" max="11267" width="9.140625" style="40"/>
    <col min="11268" max="11268" width="14.42578125" style="40" customWidth="1"/>
    <col min="11269" max="11269" width="4.85546875" style="40" customWidth="1"/>
    <col min="11270" max="11270" width="21.28515625" style="40" customWidth="1"/>
    <col min="11271" max="11272" width="11.7109375" style="40" customWidth="1"/>
    <col min="11273" max="11287" width="9.140625" style="40"/>
    <col min="11288" max="11288" width="10.28515625" style="40" customWidth="1"/>
    <col min="11289" max="11289" width="10" style="40" bestFit="1" customWidth="1"/>
    <col min="11290" max="11523" width="9.140625" style="40"/>
    <col min="11524" max="11524" width="14.42578125" style="40" customWidth="1"/>
    <col min="11525" max="11525" width="4.85546875" style="40" customWidth="1"/>
    <col min="11526" max="11526" width="21.28515625" style="40" customWidth="1"/>
    <col min="11527" max="11528" width="11.7109375" style="40" customWidth="1"/>
    <col min="11529" max="11543" width="9.140625" style="40"/>
    <col min="11544" max="11544" width="10.28515625" style="40" customWidth="1"/>
    <col min="11545" max="11545" width="10" style="40" bestFit="1" customWidth="1"/>
    <col min="11546" max="11779" width="9.140625" style="40"/>
    <col min="11780" max="11780" width="14.42578125" style="40" customWidth="1"/>
    <col min="11781" max="11781" width="4.85546875" style="40" customWidth="1"/>
    <col min="11782" max="11782" width="21.28515625" style="40" customWidth="1"/>
    <col min="11783" max="11784" width="11.7109375" style="40" customWidth="1"/>
    <col min="11785" max="11799" width="9.140625" style="40"/>
    <col min="11800" max="11800" width="10.28515625" style="40" customWidth="1"/>
    <col min="11801" max="11801" width="10" style="40" bestFit="1" customWidth="1"/>
    <col min="11802" max="12035" width="9.140625" style="40"/>
    <col min="12036" max="12036" width="14.42578125" style="40" customWidth="1"/>
    <col min="12037" max="12037" width="4.85546875" style="40" customWidth="1"/>
    <col min="12038" max="12038" width="21.28515625" style="40" customWidth="1"/>
    <col min="12039" max="12040" width="11.7109375" style="40" customWidth="1"/>
    <col min="12041" max="12055" width="9.140625" style="40"/>
    <col min="12056" max="12056" width="10.28515625" style="40" customWidth="1"/>
    <col min="12057" max="12057" width="10" style="40" bestFit="1" customWidth="1"/>
    <col min="12058" max="12291" width="9.140625" style="40"/>
    <col min="12292" max="12292" width="14.42578125" style="40" customWidth="1"/>
    <col min="12293" max="12293" width="4.85546875" style="40" customWidth="1"/>
    <col min="12294" max="12294" width="21.28515625" style="40" customWidth="1"/>
    <col min="12295" max="12296" width="11.7109375" style="40" customWidth="1"/>
    <col min="12297" max="12311" width="9.140625" style="40"/>
    <col min="12312" max="12312" width="10.28515625" style="40" customWidth="1"/>
    <col min="12313" max="12313" width="10" style="40" bestFit="1" customWidth="1"/>
    <col min="12314" max="12547" width="9.140625" style="40"/>
    <col min="12548" max="12548" width="14.42578125" style="40" customWidth="1"/>
    <col min="12549" max="12549" width="4.85546875" style="40" customWidth="1"/>
    <col min="12550" max="12550" width="21.28515625" style="40" customWidth="1"/>
    <col min="12551" max="12552" width="11.7109375" style="40" customWidth="1"/>
    <col min="12553" max="12567" width="9.140625" style="40"/>
    <col min="12568" max="12568" width="10.28515625" style="40" customWidth="1"/>
    <col min="12569" max="12569" width="10" style="40" bestFit="1" customWidth="1"/>
    <col min="12570" max="12803" width="9.140625" style="40"/>
    <col min="12804" max="12804" width="14.42578125" style="40" customWidth="1"/>
    <col min="12805" max="12805" width="4.85546875" style="40" customWidth="1"/>
    <col min="12806" max="12806" width="21.28515625" style="40" customWidth="1"/>
    <col min="12807" max="12808" width="11.7109375" style="40" customWidth="1"/>
    <col min="12809" max="12823" width="9.140625" style="40"/>
    <col min="12824" max="12824" width="10.28515625" style="40" customWidth="1"/>
    <col min="12825" max="12825" width="10" style="40" bestFit="1" customWidth="1"/>
    <col min="12826" max="13059" width="9.140625" style="40"/>
    <col min="13060" max="13060" width="14.42578125" style="40" customWidth="1"/>
    <col min="13061" max="13061" width="4.85546875" style="40" customWidth="1"/>
    <col min="13062" max="13062" width="21.28515625" style="40" customWidth="1"/>
    <col min="13063" max="13064" width="11.7109375" style="40" customWidth="1"/>
    <col min="13065" max="13079" width="9.140625" style="40"/>
    <col min="13080" max="13080" width="10.28515625" style="40" customWidth="1"/>
    <col min="13081" max="13081" width="10" style="40" bestFit="1" customWidth="1"/>
    <col min="13082" max="13315" width="9.140625" style="40"/>
    <col min="13316" max="13316" width="14.42578125" style="40" customWidth="1"/>
    <col min="13317" max="13317" width="4.85546875" style="40" customWidth="1"/>
    <col min="13318" max="13318" width="21.28515625" style="40" customWidth="1"/>
    <col min="13319" max="13320" width="11.7109375" style="40" customWidth="1"/>
    <col min="13321" max="13335" width="9.140625" style="40"/>
    <col min="13336" max="13336" width="10.28515625" style="40" customWidth="1"/>
    <col min="13337" max="13337" width="10" style="40" bestFit="1" customWidth="1"/>
    <col min="13338" max="13571" width="9.140625" style="40"/>
    <col min="13572" max="13572" width="14.42578125" style="40" customWidth="1"/>
    <col min="13573" max="13573" width="4.85546875" style="40" customWidth="1"/>
    <col min="13574" max="13574" width="21.28515625" style="40" customWidth="1"/>
    <col min="13575" max="13576" width="11.7109375" style="40" customWidth="1"/>
    <col min="13577" max="13591" width="9.140625" style="40"/>
    <col min="13592" max="13592" width="10.28515625" style="40" customWidth="1"/>
    <col min="13593" max="13593" width="10" style="40" bestFit="1" customWidth="1"/>
    <col min="13594" max="13827" width="9.140625" style="40"/>
    <col min="13828" max="13828" width="14.42578125" style="40" customWidth="1"/>
    <col min="13829" max="13829" width="4.85546875" style="40" customWidth="1"/>
    <col min="13830" max="13830" width="21.28515625" style="40" customWidth="1"/>
    <col min="13831" max="13832" width="11.7109375" style="40" customWidth="1"/>
    <col min="13833" max="13847" width="9.140625" style="40"/>
    <col min="13848" max="13848" width="10.28515625" style="40" customWidth="1"/>
    <col min="13849" max="13849" width="10" style="40" bestFit="1" customWidth="1"/>
    <col min="13850" max="14083" width="9.140625" style="40"/>
    <col min="14084" max="14084" width="14.42578125" style="40" customWidth="1"/>
    <col min="14085" max="14085" width="4.85546875" style="40" customWidth="1"/>
    <col min="14086" max="14086" width="21.28515625" style="40" customWidth="1"/>
    <col min="14087" max="14088" width="11.7109375" style="40" customWidth="1"/>
    <col min="14089" max="14103" width="9.140625" style="40"/>
    <col min="14104" max="14104" width="10.28515625" style="40" customWidth="1"/>
    <col min="14105" max="14105" width="10" style="40" bestFit="1" customWidth="1"/>
    <col min="14106" max="14339" width="9.140625" style="40"/>
    <col min="14340" max="14340" width="14.42578125" style="40" customWidth="1"/>
    <col min="14341" max="14341" width="4.85546875" style="40" customWidth="1"/>
    <col min="14342" max="14342" width="21.28515625" style="40" customWidth="1"/>
    <col min="14343" max="14344" width="11.7109375" style="40" customWidth="1"/>
    <col min="14345" max="14359" width="9.140625" style="40"/>
    <col min="14360" max="14360" width="10.28515625" style="40" customWidth="1"/>
    <col min="14361" max="14361" width="10" style="40" bestFit="1" customWidth="1"/>
    <col min="14362" max="14595" width="9.140625" style="40"/>
    <col min="14596" max="14596" width="14.42578125" style="40" customWidth="1"/>
    <col min="14597" max="14597" width="4.85546875" style="40" customWidth="1"/>
    <col min="14598" max="14598" width="21.28515625" style="40" customWidth="1"/>
    <col min="14599" max="14600" width="11.7109375" style="40" customWidth="1"/>
    <col min="14601" max="14615" width="9.140625" style="40"/>
    <col min="14616" max="14616" width="10.28515625" style="40" customWidth="1"/>
    <col min="14617" max="14617" width="10" style="40" bestFit="1" customWidth="1"/>
    <col min="14618" max="14851" width="9.140625" style="40"/>
    <col min="14852" max="14852" width="14.42578125" style="40" customWidth="1"/>
    <col min="14853" max="14853" width="4.85546875" style="40" customWidth="1"/>
    <col min="14854" max="14854" width="21.28515625" style="40" customWidth="1"/>
    <col min="14855" max="14856" width="11.7109375" style="40" customWidth="1"/>
    <col min="14857" max="14871" width="9.140625" style="40"/>
    <col min="14872" max="14872" width="10.28515625" style="40" customWidth="1"/>
    <col min="14873" max="14873" width="10" style="40" bestFit="1" customWidth="1"/>
    <col min="14874" max="15107" width="9.140625" style="40"/>
    <col min="15108" max="15108" width="14.42578125" style="40" customWidth="1"/>
    <col min="15109" max="15109" width="4.85546875" style="40" customWidth="1"/>
    <col min="15110" max="15110" width="21.28515625" style="40" customWidth="1"/>
    <col min="15111" max="15112" width="11.7109375" style="40" customWidth="1"/>
    <col min="15113" max="15127" width="9.140625" style="40"/>
    <col min="15128" max="15128" width="10.28515625" style="40" customWidth="1"/>
    <col min="15129" max="15129" width="10" style="40" bestFit="1" customWidth="1"/>
    <col min="15130" max="15363" width="9.140625" style="40"/>
    <col min="15364" max="15364" width="14.42578125" style="40" customWidth="1"/>
    <col min="15365" max="15365" width="4.85546875" style="40" customWidth="1"/>
    <col min="15366" max="15366" width="21.28515625" style="40" customWidth="1"/>
    <col min="15367" max="15368" width="11.7109375" style="40" customWidth="1"/>
    <col min="15369" max="15383" width="9.140625" style="40"/>
    <col min="15384" max="15384" width="10.28515625" style="40" customWidth="1"/>
    <col min="15385" max="15385" width="10" style="40" bestFit="1" customWidth="1"/>
    <col min="15386" max="15619" width="9.140625" style="40"/>
    <col min="15620" max="15620" width="14.42578125" style="40" customWidth="1"/>
    <col min="15621" max="15621" width="4.85546875" style="40" customWidth="1"/>
    <col min="15622" max="15622" width="21.28515625" style="40" customWidth="1"/>
    <col min="15623" max="15624" width="11.7109375" style="40" customWidth="1"/>
    <col min="15625" max="15639" width="9.140625" style="40"/>
    <col min="15640" max="15640" width="10.28515625" style="40" customWidth="1"/>
    <col min="15641" max="15641" width="10" style="40" bestFit="1" customWidth="1"/>
    <col min="15642" max="15875" width="9.140625" style="40"/>
    <col min="15876" max="15876" width="14.42578125" style="40" customWidth="1"/>
    <col min="15877" max="15877" width="4.85546875" style="40" customWidth="1"/>
    <col min="15878" max="15878" width="21.28515625" style="40" customWidth="1"/>
    <col min="15879" max="15880" width="11.7109375" style="40" customWidth="1"/>
    <col min="15881" max="15895" width="9.140625" style="40"/>
    <col min="15896" max="15896" width="10.28515625" style="40" customWidth="1"/>
    <col min="15897" max="15897" width="10" style="40" bestFit="1" customWidth="1"/>
    <col min="15898" max="16131" width="9.140625" style="40"/>
    <col min="16132" max="16132" width="14.42578125" style="40" customWidth="1"/>
    <col min="16133" max="16133" width="4.85546875" style="40" customWidth="1"/>
    <col min="16134" max="16134" width="21.28515625" style="40" customWidth="1"/>
    <col min="16135" max="16136" width="11.7109375" style="40" customWidth="1"/>
    <col min="16137" max="16151" width="9.140625" style="40"/>
    <col min="16152" max="16152" width="10.28515625" style="40" customWidth="1"/>
    <col min="16153" max="16153" width="10" style="40" bestFit="1" customWidth="1"/>
    <col min="16154" max="16384" width="9.140625" style="40"/>
  </cols>
  <sheetData>
    <row r="1" spans="1:28" ht="15.75" x14ac:dyDescent="0.25">
      <c r="A1" s="37" t="s">
        <v>33</v>
      </c>
      <c r="B1" s="37"/>
      <c r="C1" s="38"/>
      <c r="D1" s="38"/>
      <c r="E1" s="39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8" ht="15.7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8" ht="21" customHeight="1" x14ac:dyDescent="0.2">
      <c r="A3" s="38"/>
      <c r="B3" s="38"/>
      <c r="C3" s="41">
        <v>2016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8" x14ac:dyDescent="0.2">
      <c r="A4" s="38"/>
      <c r="B4" s="38"/>
      <c r="C4" s="38"/>
      <c r="D4" s="38"/>
      <c r="E4" s="39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8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8" ht="14.25" x14ac:dyDescent="0.2">
      <c r="A6" s="38"/>
      <c r="B6" s="38"/>
      <c r="C6" s="38"/>
      <c r="D6" s="38"/>
      <c r="E6" s="42" t="s">
        <v>34</v>
      </c>
      <c r="F6" s="43"/>
      <c r="G6" s="44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8" ht="15.75" x14ac:dyDescent="0.25">
      <c r="A7" s="37" t="s">
        <v>35</v>
      </c>
      <c r="B7" s="37"/>
      <c r="C7" s="38"/>
      <c r="D7" s="38"/>
      <c r="E7" s="45"/>
      <c r="F7" s="46">
        <f>C3</f>
        <v>2016</v>
      </c>
      <c r="G7" s="47">
        <f>C10</f>
        <v>2030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8" ht="15.75" x14ac:dyDescent="0.25">
      <c r="A8" s="48"/>
      <c r="B8" s="48"/>
      <c r="C8" s="38"/>
      <c r="D8" s="38"/>
      <c r="E8" s="49"/>
      <c r="F8" s="50" t="str">
        <f>Y21</f>
        <v>Ogółem</v>
      </c>
      <c r="G8" s="51" t="str">
        <f>Y22</f>
        <v>Ogółem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8" ht="19.5" customHeight="1" x14ac:dyDescent="0.2">
      <c r="A9" s="38"/>
      <c r="B9" s="38"/>
      <c r="C9" s="38"/>
      <c r="D9" s="38"/>
      <c r="E9" s="52" t="s">
        <v>36</v>
      </c>
      <c r="F9" s="53">
        <f>INDEX('ekon. i biol. grupy wieku'!$D$9:$R$45,Z$21+Z25,Z$17)/INDEX('ekon. i biol. grupy wieku'!$D$9:$R$45,Z$21,Z$17)*100</f>
        <v>17.020497803806737</v>
      </c>
      <c r="G9" s="53">
        <f>INDEX('ekon. i biol. grupy wieku'!$D$9:$R$45,AA$21+AA25,AA$17)/INDEX('ekon. i biol. grupy wieku'!$D$9:$R$45,AA$21,AA$17)*100</f>
        <v>16.248746238716151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8" ht="21" customHeight="1" x14ac:dyDescent="0.2">
      <c r="A10" s="38"/>
      <c r="B10" s="38"/>
      <c r="C10" s="41">
        <v>2030</v>
      </c>
      <c r="D10" s="38"/>
      <c r="E10" s="54" t="s">
        <v>37</v>
      </c>
      <c r="F10" s="55">
        <f>INDEX('ekon. i biol. grupy wieku'!$D$9:$R$45,Z$21+Z26,Z$17)/INDEX('ekon. i biol. grupy wieku'!$D$9:$R$45,Z$21,Z$17)*100</f>
        <v>64.494875549048317</v>
      </c>
      <c r="G10" s="55">
        <f>INDEX('ekon. i biol. grupy wieku'!$D$9:$R$45,AA$21+AA26,AA$17)/INDEX('ekon. i biol. grupy wieku'!$D$9:$R$45,AA$21,AA$17)*100</f>
        <v>56.629889669007014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8" ht="24" customHeight="1" x14ac:dyDescent="0.2">
      <c r="A11" s="38"/>
      <c r="B11" s="38"/>
      <c r="C11" s="38"/>
      <c r="D11" s="38"/>
      <c r="E11" s="56" t="s">
        <v>38</v>
      </c>
      <c r="F11" s="57">
        <f>INDEX('ekon. i biol. grupy wieku'!$D$9:$R$45,Z$21+Z27,Z$17)/INDEX('ekon. i biol. grupy wieku'!$D$9:$R$45,Z$21,Z$17)*100</f>
        <v>18.48462664714495</v>
      </c>
      <c r="G11" s="57">
        <f>INDEX('ekon. i biol. grupy wieku'!$D$9:$R$45,AA$21+AA27,AA$17)/INDEX('ekon. i biol. grupy wieku'!$D$9:$R$45,AA$21,AA$17)*100</f>
        <v>27.121364092276828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8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8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58"/>
      <c r="W13" s="59"/>
      <c r="X13" s="59"/>
      <c r="Y13" s="59"/>
      <c r="Z13" s="59"/>
      <c r="AA13" s="59"/>
      <c r="AB13" s="59"/>
    </row>
    <row r="14" spans="1:28" ht="15.75" x14ac:dyDescent="0.25">
      <c r="A14" s="37" t="s">
        <v>39</v>
      </c>
      <c r="B14" s="37"/>
      <c r="C14" s="38"/>
      <c r="D14" s="38"/>
      <c r="E14" s="46" t="s">
        <v>40</v>
      </c>
      <c r="F14" s="46">
        <f>F7</f>
        <v>2016</v>
      </c>
      <c r="G14" s="47">
        <f>G7</f>
        <v>2030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58"/>
      <c r="W14" s="59"/>
      <c r="X14" s="59"/>
      <c r="Y14" s="59"/>
      <c r="Z14" s="59"/>
      <c r="AA14" s="59"/>
      <c r="AB14" s="59"/>
    </row>
    <row r="15" spans="1:28" ht="15.75" x14ac:dyDescent="0.25">
      <c r="A15" s="48"/>
      <c r="B15" s="48"/>
      <c r="C15" s="38"/>
      <c r="D15" s="38"/>
      <c r="E15" s="60"/>
      <c r="F15" s="46" t="str">
        <f>Y21</f>
        <v>Ogółem</v>
      </c>
      <c r="G15" s="51" t="str">
        <f>Y22</f>
        <v>Ogółem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58"/>
      <c r="W15" s="59"/>
      <c r="X15" s="59"/>
      <c r="Y15" s="59"/>
      <c r="Z15" s="59"/>
      <c r="AA15" s="59"/>
      <c r="AB15" s="59"/>
    </row>
    <row r="16" spans="1:28" ht="24.75" customHeight="1" x14ac:dyDescent="0.2">
      <c r="A16" s="38"/>
      <c r="B16" s="38"/>
      <c r="C16" s="38"/>
      <c r="D16" s="38"/>
      <c r="E16" s="61" t="s">
        <v>41</v>
      </c>
      <c r="F16" s="62">
        <f>F9/F10*100</f>
        <v>26.390465380249722</v>
      </c>
      <c r="G16" s="62">
        <f>G9/G10*100</f>
        <v>28.692879914984072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58"/>
      <c r="W16" s="59"/>
      <c r="X16" s="59"/>
      <c r="Y16" s="59"/>
      <c r="Z16" s="59"/>
      <c r="AA16" s="59"/>
      <c r="AB16" s="59"/>
    </row>
    <row r="17" spans="1:28" ht="24.75" customHeight="1" x14ac:dyDescent="0.2">
      <c r="A17" s="38"/>
      <c r="B17" s="38"/>
      <c r="C17" s="38"/>
      <c r="D17" s="38"/>
      <c r="E17" s="63" t="s">
        <v>42</v>
      </c>
      <c r="F17" s="64">
        <f>F11/F10*100</f>
        <v>28.660612939841091</v>
      </c>
      <c r="G17" s="64">
        <f>G11/G10*100</f>
        <v>47.89231314204747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65"/>
      <c r="V17" s="58"/>
      <c r="W17" s="59"/>
      <c r="X17" s="59"/>
      <c r="Y17" s="59"/>
      <c r="Z17" s="59">
        <f>MATCH(C3,'ekon. i biol. grupy wieku'!$D$8:$R$8)</f>
        <v>1</v>
      </c>
      <c r="AA17" s="59">
        <f>MATCH(C10,'ekon. i biol. grupy wieku'!$D$8:$R$8)</f>
        <v>15</v>
      </c>
      <c r="AB17" s="59"/>
    </row>
    <row r="18" spans="1:28" ht="24.75" customHeight="1" x14ac:dyDescent="0.2">
      <c r="A18" s="66" t="s">
        <v>43</v>
      </c>
      <c r="B18" s="66"/>
      <c r="C18" s="38"/>
      <c r="D18" s="38"/>
      <c r="E18" s="67" t="s">
        <v>44</v>
      </c>
      <c r="F18" s="68">
        <f>F16+F17</f>
        <v>55.051078320090809</v>
      </c>
      <c r="G18" s="68">
        <f>G16+G17</f>
        <v>76.585193057031546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65"/>
      <c r="V18" s="58"/>
      <c r="W18" s="59"/>
      <c r="X18" s="59"/>
      <c r="Y18" s="59"/>
      <c r="Z18" s="59"/>
      <c r="AA18" s="59"/>
      <c r="AB18" s="59"/>
    </row>
    <row r="19" spans="1:28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65"/>
      <c r="V19" s="58"/>
      <c r="W19" s="59"/>
      <c r="X19" s="59"/>
      <c r="Y19" s="59"/>
      <c r="Z19" s="59"/>
      <c r="AA19" s="59"/>
      <c r="AB19" s="59"/>
    </row>
    <row r="20" spans="1:28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65"/>
      <c r="V20" s="58"/>
      <c r="W20" s="59"/>
      <c r="X20" s="59"/>
      <c r="Y20" s="69"/>
      <c r="Z20" s="59"/>
      <c r="AA20" s="59"/>
      <c r="AB20" s="59"/>
    </row>
    <row r="21" spans="1:28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65"/>
      <c r="V21" s="58"/>
      <c r="W21" s="59"/>
      <c r="X21" s="58">
        <v>1</v>
      </c>
      <c r="Y21" s="69" t="str">
        <f>INDEX($X$23:$X$25,X21,1)</f>
        <v>Ogółem</v>
      </c>
      <c r="Z21" s="69">
        <f>MATCH(Y21,'ekon. i biol. grupy wieku'!B9:B45,)</f>
        <v>1</v>
      </c>
      <c r="AA21" s="69">
        <f>MATCH(Y22,'ekon. i biol. grupy wieku'!B9:B45,)</f>
        <v>1</v>
      </c>
      <c r="AB21" s="59"/>
    </row>
    <row r="22" spans="1:28" x14ac:dyDescent="0.2">
      <c r="A22" s="38"/>
      <c r="B22" s="38"/>
      <c r="C22" s="38"/>
      <c r="D22" s="38"/>
      <c r="E22" s="38"/>
      <c r="F22" s="70"/>
      <c r="G22" s="70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65"/>
      <c r="V22" s="58"/>
      <c r="W22" s="59"/>
      <c r="X22" s="58">
        <v>1</v>
      </c>
      <c r="Y22" s="69" t="str">
        <f>INDEX($X$23:$X$25,X22,1)</f>
        <v>Ogółem</v>
      </c>
      <c r="Z22" s="59"/>
      <c r="AA22" s="59"/>
      <c r="AB22" s="59"/>
    </row>
    <row r="23" spans="1:28" x14ac:dyDescent="0.2">
      <c r="A23" s="38"/>
      <c r="B23" s="38"/>
      <c r="C23" s="38"/>
      <c r="D23" s="38"/>
      <c r="E23" s="38"/>
      <c r="F23" s="70"/>
      <c r="G23" s="7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65"/>
      <c r="V23" s="58"/>
      <c r="W23" s="59"/>
      <c r="X23" s="69" t="s">
        <v>12</v>
      </c>
      <c r="Y23" s="69"/>
      <c r="Z23" s="59"/>
      <c r="AA23" s="59"/>
      <c r="AB23" s="59"/>
    </row>
    <row r="24" spans="1:28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65"/>
      <c r="V24" s="58"/>
      <c r="W24" s="59"/>
      <c r="X24" s="69" t="s">
        <v>24</v>
      </c>
      <c r="Y24" s="69"/>
      <c r="Z24" s="59"/>
      <c r="AA24" s="59"/>
      <c r="AB24" s="59"/>
    </row>
    <row r="25" spans="1:28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65"/>
      <c r="V25" s="58"/>
      <c r="W25" s="59"/>
      <c r="X25" s="69" t="s">
        <v>28</v>
      </c>
      <c r="Y25" s="69"/>
      <c r="Z25" s="59">
        <v>1</v>
      </c>
      <c r="AA25" s="59">
        <v>1</v>
      </c>
      <c r="AB25" s="59"/>
    </row>
    <row r="26" spans="1:28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65"/>
      <c r="V26" s="58"/>
      <c r="W26" s="59"/>
      <c r="X26" s="69"/>
      <c r="Y26" s="69"/>
      <c r="Z26" s="59">
        <v>2</v>
      </c>
      <c r="AA26" s="59">
        <v>2</v>
      </c>
      <c r="AB26" s="59"/>
    </row>
    <row r="27" spans="1:28" x14ac:dyDescent="0.2">
      <c r="A27" s="38"/>
      <c r="B27" s="38"/>
      <c r="C27" s="38"/>
      <c r="D27" s="38"/>
      <c r="E27" s="71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65"/>
      <c r="V27" s="58"/>
      <c r="W27" s="59"/>
      <c r="X27" s="69"/>
      <c r="Y27" s="69"/>
      <c r="Z27" s="59">
        <v>5</v>
      </c>
      <c r="AA27" s="59">
        <v>5</v>
      </c>
      <c r="AB27" s="59"/>
    </row>
    <row r="28" spans="1:28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65"/>
      <c r="V28" s="58"/>
      <c r="W28" s="59"/>
      <c r="X28" s="59"/>
      <c r="Y28" s="59"/>
      <c r="Z28" s="59"/>
      <c r="AA28" s="59"/>
      <c r="AB28" s="59"/>
    </row>
    <row r="29" spans="1:28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65"/>
      <c r="V29" s="58"/>
      <c r="W29" s="59"/>
      <c r="X29" s="59"/>
      <c r="Y29" s="59"/>
      <c r="Z29" s="59"/>
      <c r="AA29" s="59"/>
      <c r="AB29" s="59"/>
    </row>
    <row r="30" spans="1:28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65"/>
      <c r="V30" s="58"/>
      <c r="W30" s="59"/>
      <c r="X30" s="59"/>
      <c r="Y30" s="59"/>
      <c r="Z30" s="59"/>
      <c r="AA30" s="59"/>
      <c r="AB30" s="59"/>
    </row>
    <row r="31" spans="1:28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65"/>
      <c r="V31" s="58"/>
      <c r="W31" s="59"/>
      <c r="X31" s="59"/>
      <c r="Y31" s="59"/>
      <c r="Z31" s="59"/>
      <c r="AA31" s="59"/>
      <c r="AB31" s="59"/>
    </row>
    <row r="32" spans="1:28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65"/>
      <c r="V32" s="58"/>
      <c r="W32" s="59"/>
      <c r="X32" s="59"/>
      <c r="Y32" s="59"/>
      <c r="Z32" s="59"/>
      <c r="AA32" s="59"/>
      <c r="AB32" s="59"/>
    </row>
    <row r="33" spans="1:28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65"/>
      <c r="V33" s="58"/>
      <c r="W33" s="59"/>
      <c r="X33" s="59"/>
      <c r="Y33" s="59"/>
      <c r="Z33" s="59"/>
      <c r="AA33" s="59"/>
      <c r="AB33" s="59"/>
    </row>
    <row r="34" spans="1:28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65"/>
      <c r="V34" s="65"/>
      <c r="W34" s="72"/>
      <c r="X34" s="72"/>
      <c r="Y34" s="72"/>
      <c r="Z34" s="72"/>
    </row>
    <row r="35" spans="1:28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65"/>
      <c r="V35" s="65"/>
      <c r="W35" s="72"/>
      <c r="X35" s="72"/>
      <c r="Y35" s="72"/>
      <c r="Z35" s="72"/>
    </row>
    <row r="36" spans="1:28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3"/>
      <c r="V36" s="73"/>
      <c r="W36" s="72"/>
      <c r="X36" s="72"/>
      <c r="Y36" s="72"/>
      <c r="Z36" s="72"/>
    </row>
  </sheetData>
  <sheetProtection algorithmName="SHA-512" hashValue="nhmeifv5EnMKRnLl6o9e0ymiE3rnNFRKF6x0LiWmScFTeMVR6sI/Q2x0xNNEagwQtpssT0IhSdA+ertH7SYI9A==" saltValue="fhyy/pX1R+F9nmR9e8wg7w==" spinCount="100000" sheet="1" scenarios="1" selectLockedCells="1"/>
  <mergeCells count="5">
    <mergeCell ref="A1:B1"/>
    <mergeCell ref="E6:G6"/>
    <mergeCell ref="A7:B7"/>
    <mergeCell ref="A14:B14"/>
    <mergeCell ref="A18:B1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0</xdr:col>
                    <xdr:colOff>285750</xdr:colOff>
                    <xdr:row>1</xdr:row>
                    <xdr:rowOff>104775</xdr:rowOff>
                  </from>
                  <to>
                    <xdr:col>1</xdr:col>
                    <xdr:colOff>276225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0</xdr:col>
                    <xdr:colOff>285750</xdr:colOff>
                    <xdr:row>7</xdr:row>
                    <xdr:rowOff>161925</xdr:rowOff>
                  </from>
                  <to>
                    <xdr:col>1</xdr:col>
                    <xdr:colOff>295275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0</xdr:col>
                    <xdr:colOff>28575</xdr:colOff>
                    <xdr:row>15</xdr:row>
                    <xdr:rowOff>114300</xdr:rowOff>
                  </from>
                  <to>
                    <xdr:col>2</xdr:col>
                    <xdr:colOff>495300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0</xdr:col>
                    <xdr:colOff>28575</xdr:colOff>
                    <xdr:row>18</xdr:row>
                    <xdr:rowOff>104775</xdr:rowOff>
                  </from>
                  <to>
                    <xdr:col>2</xdr:col>
                    <xdr:colOff>495300</xdr:colOff>
                    <xdr:row>20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L27"/>
  <sheetViews>
    <sheetView workbookViewId="0"/>
  </sheetViews>
  <sheetFormatPr defaultRowHeight="15" x14ac:dyDescent="0.25"/>
  <cols>
    <col min="1" max="1" width="4.140625" customWidth="1"/>
    <col min="2" max="2" width="13" customWidth="1"/>
    <col min="3" max="3" width="16.42578125" customWidth="1"/>
    <col min="4" max="6" width="13" customWidth="1"/>
    <col min="7" max="8" width="11.140625" customWidth="1"/>
    <col min="9" max="10" width="11.5703125" customWidth="1"/>
  </cols>
  <sheetData>
    <row r="1" spans="1:12" ht="18" x14ac:dyDescent="0.25">
      <c r="A1" t="s">
        <v>1</v>
      </c>
      <c r="B1" s="74" t="s">
        <v>45</v>
      </c>
      <c r="C1" s="74"/>
      <c r="D1" s="74"/>
      <c r="E1" s="74"/>
      <c r="F1" s="74"/>
      <c r="G1" s="74"/>
      <c r="H1" s="74"/>
      <c r="I1" s="74"/>
      <c r="K1" t="s">
        <v>1</v>
      </c>
    </row>
    <row r="2" spans="1:12" ht="18" x14ac:dyDescent="0.25">
      <c r="B2" s="75"/>
      <c r="C2" s="75"/>
      <c r="D2" s="75"/>
      <c r="E2" s="75"/>
      <c r="F2" s="75"/>
      <c r="G2" s="75"/>
      <c r="H2" s="75"/>
      <c r="I2" s="75"/>
    </row>
    <row r="3" spans="1:12" ht="18" x14ac:dyDescent="0.25">
      <c r="B3" s="75"/>
      <c r="C3" s="2" t="s">
        <v>2</v>
      </c>
      <c r="D3" s="3" t="s">
        <v>3</v>
      </c>
      <c r="E3" s="4"/>
      <c r="F3" s="5"/>
      <c r="G3" s="75"/>
      <c r="H3" s="75"/>
      <c r="I3" s="75"/>
      <c r="L3" s="76"/>
    </row>
    <row r="4" spans="1:12" ht="18" x14ac:dyDescent="0.25">
      <c r="B4" s="75"/>
      <c r="C4" s="2" t="s">
        <v>4</v>
      </c>
      <c r="D4" s="3" t="s">
        <v>5</v>
      </c>
      <c r="E4" s="4"/>
      <c r="F4" s="5"/>
      <c r="G4" s="75"/>
      <c r="H4" s="75"/>
      <c r="I4" s="75"/>
    </row>
    <row r="5" spans="1:12" ht="18" x14ac:dyDescent="0.25">
      <c r="B5" s="75"/>
      <c r="C5" s="2" t="s">
        <v>6</v>
      </c>
      <c r="D5" s="3" t="s">
        <v>7</v>
      </c>
      <c r="E5" s="4"/>
      <c r="F5" s="5"/>
      <c r="G5" s="75"/>
      <c r="H5" s="75"/>
      <c r="I5" s="75"/>
    </row>
    <row r="6" spans="1:12" ht="18" x14ac:dyDescent="0.25">
      <c r="B6" s="75"/>
      <c r="C6" s="2" t="s">
        <v>8</v>
      </c>
      <c r="D6" s="3" t="s">
        <v>9</v>
      </c>
      <c r="E6" s="4"/>
      <c r="F6" s="6"/>
      <c r="G6" s="75"/>
      <c r="H6" s="75"/>
      <c r="I6" s="75"/>
    </row>
    <row r="7" spans="1:12" ht="15.75" thickBot="1" x14ac:dyDescent="0.3">
      <c r="B7" s="77"/>
      <c r="C7" s="77"/>
      <c r="D7" s="77"/>
      <c r="E7" s="77"/>
      <c r="F7" s="77"/>
      <c r="G7" s="77"/>
      <c r="H7" s="77"/>
      <c r="I7" s="77"/>
    </row>
    <row r="8" spans="1:12" ht="48.75" customHeight="1" thickBot="1" x14ac:dyDescent="0.3">
      <c r="B8" s="78" t="s">
        <v>46</v>
      </c>
      <c r="C8" s="79" t="s">
        <v>47</v>
      </c>
      <c r="D8" s="80" t="s">
        <v>48</v>
      </c>
      <c r="E8" s="81"/>
      <c r="F8" s="82" t="s">
        <v>49</v>
      </c>
      <c r="G8" s="83"/>
      <c r="H8" s="84"/>
      <c r="I8" s="85" t="s">
        <v>50</v>
      </c>
      <c r="J8" s="86"/>
      <c r="L8" t="s">
        <v>1</v>
      </c>
    </row>
    <row r="9" spans="1:12" ht="23.25" customHeight="1" thickBot="1" x14ac:dyDescent="0.3">
      <c r="B9" s="87"/>
      <c r="C9" s="88"/>
      <c r="D9" s="89" t="s">
        <v>51</v>
      </c>
      <c r="E9" s="90" t="s">
        <v>52</v>
      </c>
      <c r="F9" s="91" t="s">
        <v>53</v>
      </c>
      <c r="G9" s="92" t="s">
        <v>54</v>
      </c>
      <c r="H9" s="93" t="s">
        <v>55</v>
      </c>
      <c r="I9" s="94" t="s">
        <v>56</v>
      </c>
      <c r="J9" s="95" t="s">
        <v>57</v>
      </c>
    </row>
    <row r="10" spans="1:12" ht="17.25" customHeight="1" x14ac:dyDescent="0.25">
      <c r="B10" s="96">
        <v>2017</v>
      </c>
      <c r="C10" s="97">
        <v>5427</v>
      </c>
      <c r="D10" s="98">
        <v>42</v>
      </c>
      <c r="E10" s="99">
        <v>61</v>
      </c>
      <c r="F10" s="100">
        <v>42</v>
      </c>
      <c r="G10" s="101">
        <v>55</v>
      </c>
      <c r="H10" s="102">
        <v>-13</v>
      </c>
      <c r="I10" s="103">
        <v>6</v>
      </c>
      <c r="J10" s="104">
        <v>11</v>
      </c>
    </row>
    <row r="11" spans="1:12" ht="17.25" customHeight="1" x14ac:dyDescent="0.25">
      <c r="B11" s="105">
        <v>2018</v>
      </c>
      <c r="C11" s="106">
        <v>5392</v>
      </c>
      <c r="D11" s="107">
        <v>43</v>
      </c>
      <c r="E11" s="108">
        <v>60</v>
      </c>
      <c r="F11" s="109">
        <v>42</v>
      </c>
      <c r="G11" s="110">
        <v>55</v>
      </c>
      <c r="H11" s="111">
        <v>-13</v>
      </c>
      <c r="I11" s="112">
        <v>6</v>
      </c>
      <c r="J11" s="113">
        <v>11</v>
      </c>
      <c r="L11" s="114"/>
    </row>
    <row r="12" spans="1:12" ht="17.25" customHeight="1" x14ac:dyDescent="0.25">
      <c r="B12" s="105">
        <v>2019</v>
      </c>
      <c r="C12" s="106">
        <v>5357</v>
      </c>
      <c r="D12" s="107">
        <v>43</v>
      </c>
      <c r="E12" s="108">
        <v>60</v>
      </c>
      <c r="F12" s="109">
        <v>41</v>
      </c>
      <c r="G12" s="110">
        <v>54</v>
      </c>
      <c r="H12" s="111">
        <v>-13</v>
      </c>
      <c r="I12" s="112">
        <v>6</v>
      </c>
      <c r="J12" s="113">
        <v>11</v>
      </c>
      <c r="L12" s="114"/>
    </row>
    <row r="13" spans="1:12" ht="17.25" customHeight="1" x14ac:dyDescent="0.25">
      <c r="B13" s="105">
        <v>2020</v>
      </c>
      <c r="C13" s="106">
        <v>5325</v>
      </c>
      <c r="D13" s="107">
        <v>44</v>
      </c>
      <c r="E13" s="108">
        <v>59</v>
      </c>
      <c r="F13" s="109">
        <v>41</v>
      </c>
      <c r="G13" s="110">
        <v>53</v>
      </c>
      <c r="H13" s="111">
        <v>-12</v>
      </c>
      <c r="I13" s="112">
        <v>6</v>
      </c>
      <c r="J13" s="113">
        <v>11</v>
      </c>
      <c r="L13" s="114"/>
    </row>
    <row r="14" spans="1:12" ht="17.25" customHeight="1" x14ac:dyDescent="0.25">
      <c r="B14" s="105">
        <v>2021</v>
      </c>
      <c r="C14" s="106">
        <v>5293</v>
      </c>
      <c r="D14" s="107">
        <v>44</v>
      </c>
      <c r="E14" s="108">
        <v>59</v>
      </c>
      <c r="F14" s="109">
        <v>40</v>
      </c>
      <c r="G14" s="110">
        <v>52</v>
      </c>
      <c r="H14" s="111">
        <v>-12</v>
      </c>
      <c r="I14" s="112">
        <v>6</v>
      </c>
      <c r="J14" s="113">
        <v>11</v>
      </c>
      <c r="L14" s="114"/>
    </row>
    <row r="15" spans="1:12" ht="17.25" customHeight="1" x14ac:dyDescent="0.25">
      <c r="B15" s="105">
        <v>2022</v>
      </c>
      <c r="C15" s="106">
        <v>5258</v>
      </c>
      <c r="D15" s="107">
        <v>41</v>
      </c>
      <c r="E15" s="108">
        <v>58</v>
      </c>
      <c r="F15" s="109">
        <v>39</v>
      </c>
      <c r="G15" s="110">
        <v>52</v>
      </c>
      <c r="H15" s="111">
        <v>-13</v>
      </c>
      <c r="I15" s="112">
        <v>6</v>
      </c>
      <c r="J15" s="113">
        <v>11</v>
      </c>
      <c r="L15" s="114"/>
    </row>
    <row r="16" spans="1:12" ht="17.25" customHeight="1" x14ac:dyDescent="0.25">
      <c r="B16" s="105">
        <v>2023</v>
      </c>
      <c r="C16" s="106">
        <v>5225</v>
      </c>
      <c r="D16" s="107">
        <v>42</v>
      </c>
      <c r="E16" s="108">
        <v>58</v>
      </c>
      <c r="F16" s="109">
        <v>38</v>
      </c>
      <c r="G16" s="110">
        <v>51</v>
      </c>
      <c r="H16" s="111">
        <v>-13</v>
      </c>
      <c r="I16" s="112">
        <v>7</v>
      </c>
      <c r="J16" s="113">
        <v>11</v>
      </c>
      <c r="L16" s="114"/>
    </row>
    <row r="17" spans="2:12" ht="17.25" customHeight="1" x14ac:dyDescent="0.25">
      <c r="B17" s="105">
        <v>2024</v>
      </c>
      <c r="C17" s="106">
        <v>5193</v>
      </c>
      <c r="D17" s="107">
        <v>42</v>
      </c>
      <c r="E17" s="108">
        <v>57</v>
      </c>
      <c r="F17" s="109">
        <v>37</v>
      </c>
      <c r="G17" s="110">
        <v>50</v>
      </c>
      <c r="H17" s="111">
        <v>-13</v>
      </c>
      <c r="I17" s="112">
        <v>7</v>
      </c>
      <c r="J17" s="113">
        <v>11</v>
      </c>
      <c r="L17" s="114"/>
    </row>
    <row r="18" spans="2:12" ht="17.25" customHeight="1" x14ac:dyDescent="0.25">
      <c r="B18" s="105">
        <v>2025</v>
      </c>
      <c r="C18" s="106">
        <v>5161</v>
      </c>
      <c r="D18" s="107">
        <v>41</v>
      </c>
      <c r="E18" s="108">
        <v>57</v>
      </c>
      <c r="F18" s="109">
        <v>37</v>
      </c>
      <c r="G18" s="110">
        <v>49</v>
      </c>
      <c r="H18" s="111">
        <v>-12</v>
      </c>
      <c r="I18" s="112">
        <v>7</v>
      </c>
      <c r="J18" s="113">
        <v>11</v>
      </c>
      <c r="L18" s="114"/>
    </row>
    <row r="19" spans="2:12" ht="17.25" customHeight="1" x14ac:dyDescent="0.25">
      <c r="B19" s="105">
        <v>2026</v>
      </c>
      <c r="C19" s="106">
        <v>5128</v>
      </c>
      <c r="D19" s="107">
        <v>40</v>
      </c>
      <c r="E19" s="108">
        <v>58</v>
      </c>
      <c r="F19" s="109">
        <v>37</v>
      </c>
      <c r="G19" s="110">
        <v>48</v>
      </c>
      <c r="H19" s="111">
        <v>-11</v>
      </c>
      <c r="I19" s="112">
        <v>7</v>
      </c>
      <c r="J19" s="113">
        <v>11</v>
      </c>
      <c r="L19" s="114"/>
    </row>
    <row r="20" spans="2:12" ht="17.25" customHeight="1" x14ac:dyDescent="0.25">
      <c r="B20" s="105">
        <v>2027</v>
      </c>
      <c r="C20" s="106">
        <v>5095</v>
      </c>
      <c r="D20" s="107">
        <v>39</v>
      </c>
      <c r="E20" s="108">
        <v>56</v>
      </c>
      <c r="F20" s="109">
        <v>36</v>
      </c>
      <c r="G20" s="110">
        <v>48</v>
      </c>
      <c r="H20" s="111">
        <v>-12</v>
      </c>
      <c r="I20" s="112">
        <v>7</v>
      </c>
      <c r="J20" s="113">
        <v>11</v>
      </c>
      <c r="L20" s="114"/>
    </row>
    <row r="21" spans="2:12" ht="17.25" customHeight="1" x14ac:dyDescent="0.25">
      <c r="B21" s="105">
        <v>2028</v>
      </c>
      <c r="C21" s="106">
        <v>5062</v>
      </c>
      <c r="D21" s="107">
        <v>38</v>
      </c>
      <c r="E21" s="108">
        <v>56</v>
      </c>
      <c r="F21" s="109">
        <v>35</v>
      </c>
      <c r="G21" s="110">
        <v>47</v>
      </c>
      <c r="H21" s="111">
        <v>-12</v>
      </c>
      <c r="I21" s="112">
        <v>8</v>
      </c>
      <c r="J21" s="113">
        <v>11</v>
      </c>
      <c r="L21" s="114"/>
    </row>
    <row r="22" spans="2:12" ht="17.25" customHeight="1" x14ac:dyDescent="0.25">
      <c r="B22" s="105">
        <v>2029</v>
      </c>
      <c r="C22" s="106">
        <v>5022</v>
      </c>
      <c r="D22" s="107">
        <v>36</v>
      </c>
      <c r="E22" s="108">
        <v>60</v>
      </c>
      <c r="F22" s="109">
        <v>34</v>
      </c>
      <c r="G22" s="110">
        <v>47</v>
      </c>
      <c r="H22" s="111">
        <v>-13</v>
      </c>
      <c r="I22" s="112">
        <v>8</v>
      </c>
      <c r="J22" s="113">
        <v>11</v>
      </c>
      <c r="L22" s="114"/>
    </row>
    <row r="23" spans="2:12" ht="17.25" customHeight="1" thickBot="1" x14ac:dyDescent="0.3">
      <c r="B23" s="115">
        <v>2030</v>
      </c>
      <c r="C23" s="116">
        <v>4985</v>
      </c>
      <c r="D23" s="117">
        <v>36</v>
      </c>
      <c r="E23" s="118">
        <v>57</v>
      </c>
      <c r="F23" s="119">
        <v>33</v>
      </c>
      <c r="G23" s="120">
        <v>46</v>
      </c>
      <c r="H23" s="121">
        <v>-13</v>
      </c>
      <c r="I23" s="122">
        <v>8</v>
      </c>
      <c r="J23" s="123">
        <v>11</v>
      </c>
      <c r="L23" s="114"/>
    </row>
    <row r="24" spans="2:12" x14ac:dyDescent="0.25">
      <c r="G24" s="124"/>
      <c r="H24" s="124"/>
      <c r="I24" s="124"/>
    </row>
    <row r="25" spans="2:12" x14ac:dyDescent="0.25">
      <c r="G25" s="5"/>
      <c r="H25" s="5"/>
      <c r="I25" s="5"/>
    </row>
    <row r="26" spans="2:12" x14ac:dyDescent="0.25">
      <c r="G26" s="5"/>
      <c r="H26" s="5"/>
      <c r="I26" s="5"/>
    </row>
    <row r="27" spans="2:12" x14ac:dyDescent="0.25">
      <c r="G27" s="5"/>
      <c r="H27" s="5"/>
      <c r="I27" s="5"/>
    </row>
  </sheetData>
  <mergeCells count="10">
    <mergeCell ref="B1:I1"/>
    <mergeCell ref="D3:E3"/>
    <mergeCell ref="D4:E4"/>
    <mergeCell ref="D5:E5"/>
    <mergeCell ref="D6:E6"/>
    <mergeCell ref="B8:B9"/>
    <mergeCell ref="C8:C9"/>
    <mergeCell ref="D8:E8"/>
    <mergeCell ref="F8:H8"/>
    <mergeCell ref="I8:J8"/>
  </mergeCells>
  <conditionalFormatting sqref="H10:H2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ekon. i biol. grupy wieku</vt:lpstr>
      <vt:lpstr>wykres słupkowy</vt:lpstr>
      <vt:lpstr>ruch naturalny i wędrówkowy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Potyra Maciej</dc:creator>
  <cp:lastModifiedBy>Potyra Maciej</cp:lastModifiedBy>
  <dcterms:created xsi:type="dcterms:W3CDTF">2017-07-20T12:30:04Z</dcterms:created>
  <dcterms:modified xsi:type="dcterms:W3CDTF">2017-07-20T12:30:06Z</dcterms:modified>
</cp:coreProperties>
</file>